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P462" i="1"/>
  <c r="O557" l="1"/>
  <c r="N557"/>
  <c r="M557"/>
  <c r="L557"/>
  <c r="K557"/>
  <c r="J557"/>
  <c r="I557"/>
  <c r="H557"/>
  <c r="G557"/>
  <c r="F557"/>
  <c r="E557"/>
  <c r="D557"/>
  <c r="C557"/>
  <c r="P556"/>
  <c r="P555"/>
  <c r="P554"/>
  <c r="P552"/>
  <c r="P550"/>
  <c r="P548"/>
  <c r="P547"/>
  <c r="P546"/>
  <c r="P545"/>
  <c r="P544"/>
  <c r="P543"/>
  <c r="P542"/>
  <c r="P541"/>
  <c r="P540"/>
  <c r="P539"/>
  <c r="P538"/>
  <c r="P537"/>
  <c r="P536"/>
  <c r="P535"/>
  <c r="P534"/>
  <c r="P532"/>
  <c r="P530"/>
  <c r="P527"/>
  <c r="P525"/>
  <c r="P523"/>
  <c r="P522"/>
  <c r="P521"/>
  <c r="P520"/>
  <c r="P519"/>
  <c r="P517"/>
  <c r="P516"/>
  <c r="P515"/>
  <c r="P514"/>
  <c r="P513"/>
  <c r="P512"/>
  <c r="P511"/>
  <c r="P510"/>
  <c r="P508"/>
  <c r="P506"/>
  <c r="P504"/>
  <c r="P502"/>
  <c r="P501"/>
  <c r="P500"/>
  <c r="P498"/>
  <c r="P497"/>
  <c r="P496"/>
  <c r="P495"/>
  <c r="P494"/>
  <c r="P493"/>
  <c r="P492"/>
  <c r="P491"/>
  <c r="P489"/>
  <c r="P487"/>
  <c r="P485"/>
  <c r="P483"/>
  <c r="P481"/>
  <c r="P480"/>
  <c r="P478"/>
  <c r="P476"/>
  <c r="P474"/>
  <c r="P473"/>
  <c r="P472"/>
  <c r="P471"/>
  <c r="P469"/>
  <c r="P468"/>
  <c r="P466"/>
  <c r="P464"/>
  <c r="P460"/>
  <c r="P458"/>
  <c r="P457"/>
  <c r="P456"/>
  <c r="P455"/>
  <c r="P454"/>
  <c r="P453"/>
  <c r="P452"/>
  <c r="P451"/>
  <c r="P450"/>
  <c r="P448"/>
  <c r="P446"/>
  <c r="P444"/>
  <c r="P442"/>
  <c r="P441"/>
  <c r="P440"/>
  <c r="P439"/>
  <c r="P438"/>
  <c r="P437"/>
  <c r="P436"/>
  <c r="P435"/>
  <c r="P434"/>
  <c r="P433"/>
  <c r="P432"/>
  <c r="P431"/>
  <c r="P429"/>
  <c r="P427"/>
  <c r="P425"/>
  <c r="P423"/>
  <c r="P421"/>
  <c r="P420"/>
  <c r="P419"/>
  <c r="P418"/>
  <c r="P417"/>
  <c r="P416"/>
  <c r="P415"/>
  <c r="P414"/>
  <c r="P413"/>
  <c r="P411"/>
  <c r="P409"/>
  <c r="P407"/>
  <c r="P405"/>
  <c r="P404"/>
  <c r="P403"/>
  <c r="P402"/>
  <c r="P401"/>
  <c r="P400"/>
  <c r="P399"/>
  <c r="P398"/>
  <c r="P397"/>
  <c r="P395"/>
  <c r="P394"/>
  <c r="P393"/>
  <c r="P392"/>
  <c r="P389"/>
  <c r="P386"/>
  <c r="P384"/>
  <c r="P382"/>
  <c r="P381"/>
  <c r="P380"/>
  <c r="P379"/>
  <c r="P378"/>
  <c r="P377"/>
  <c r="O375"/>
  <c r="N375"/>
  <c r="M375"/>
  <c r="L375"/>
  <c r="K375"/>
  <c r="J375"/>
  <c r="I375"/>
  <c r="H375"/>
  <c r="G375"/>
  <c r="F375"/>
  <c r="E375"/>
  <c r="D375"/>
  <c r="C375"/>
  <c r="P374"/>
  <c r="P373"/>
  <c r="P372"/>
  <c r="P370"/>
  <c r="P368"/>
  <c r="P366"/>
  <c r="P365"/>
  <c r="P364"/>
  <c r="P363"/>
  <c r="P362"/>
  <c r="P361"/>
  <c r="P360"/>
  <c r="P359"/>
  <c r="P358"/>
  <c r="P357"/>
  <c r="P356"/>
  <c r="P355"/>
  <c r="P354"/>
  <c r="P353"/>
  <c r="P352"/>
  <c r="P350"/>
  <c r="P348"/>
  <c r="P345"/>
  <c r="P343"/>
  <c r="P341"/>
  <c r="P340"/>
  <c r="P339"/>
  <c r="P338"/>
  <c r="P337"/>
  <c r="P335"/>
  <c r="P334"/>
  <c r="P333"/>
  <c r="P332"/>
  <c r="P331"/>
  <c r="P330"/>
  <c r="P329"/>
  <c r="P328"/>
  <c r="P326"/>
  <c r="P324"/>
  <c r="P322"/>
  <c r="P320"/>
  <c r="P319"/>
  <c r="P318"/>
  <c r="P316"/>
  <c r="P315"/>
  <c r="P314"/>
  <c r="P313"/>
  <c r="P312"/>
  <c r="P311"/>
  <c r="P310"/>
  <c r="P309"/>
  <c r="P307"/>
  <c r="P305"/>
  <c r="P303"/>
  <c r="P301"/>
  <c r="P299"/>
  <c r="P298"/>
  <c r="P296"/>
  <c r="P294"/>
  <c r="P292"/>
  <c r="P291"/>
  <c r="P290"/>
  <c r="P289"/>
  <c r="P287"/>
  <c r="P286"/>
  <c r="P284"/>
  <c r="P282"/>
  <c r="P280"/>
  <c r="P278"/>
  <c r="P276"/>
  <c r="P275"/>
  <c r="P274"/>
  <c r="P273"/>
  <c r="P272"/>
  <c r="P271"/>
  <c r="P270"/>
  <c r="P269"/>
  <c r="P268"/>
  <c r="P266"/>
  <c r="P264"/>
  <c r="P262"/>
  <c r="P260"/>
  <c r="P259"/>
  <c r="P258"/>
  <c r="P257"/>
  <c r="P256"/>
  <c r="P255"/>
  <c r="P254"/>
  <c r="P253"/>
  <c r="P252"/>
  <c r="P251"/>
  <c r="P250"/>
  <c r="P249"/>
  <c r="P247"/>
  <c r="P245"/>
  <c r="P243"/>
  <c r="P241"/>
  <c r="P239"/>
  <c r="P238"/>
  <c r="P237"/>
  <c r="P236"/>
  <c r="P235"/>
  <c r="P234"/>
  <c r="P233"/>
  <c r="P232"/>
  <c r="P231"/>
  <c r="P229"/>
  <c r="P227"/>
  <c r="P225"/>
  <c r="P223"/>
  <c r="P222"/>
  <c r="P221"/>
  <c r="P220"/>
  <c r="P219"/>
  <c r="P218"/>
  <c r="P217"/>
  <c r="P216"/>
  <c r="P215"/>
  <c r="P213"/>
  <c r="P212"/>
  <c r="P211"/>
  <c r="P210"/>
  <c r="P207"/>
  <c r="P204"/>
  <c r="P202"/>
  <c r="P200"/>
  <c r="P199"/>
  <c r="P198"/>
  <c r="P197"/>
  <c r="P196"/>
  <c r="P195"/>
  <c r="G555" i="3"/>
  <c r="F555"/>
  <c r="E555"/>
  <c r="D555"/>
  <c r="C555"/>
  <c r="H554"/>
  <c r="H553"/>
  <c r="H552"/>
  <c r="H550"/>
  <c r="H548"/>
  <c r="H546"/>
  <c r="H545"/>
  <c r="H544"/>
  <c r="H543"/>
  <c r="H542"/>
  <c r="H541"/>
  <c r="H540"/>
  <c r="H539"/>
  <c r="H538"/>
  <c r="H537"/>
  <c r="H536"/>
  <c r="H535"/>
  <c r="H534"/>
  <c r="H533"/>
  <c r="H532"/>
  <c r="H530"/>
  <c r="H528"/>
  <c r="H525"/>
  <c r="H523"/>
  <c r="H521"/>
  <c r="H520"/>
  <c r="H519"/>
  <c r="H518"/>
  <c r="H517"/>
  <c r="H515"/>
  <c r="H514"/>
  <c r="H513"/>
  <c r="H512"/>
  <c r="H511"/>
  <c r="H510"/>
  <c r="H509"/>
  <c r="H508"/>
  <c r="H506"/>
  <c r="H504"/>
  <c r="H502"/>
  <c r="H500"/>
  <c r="H499"/>
  <c r="H498"/>
  <c r="H496"/>
  <c r="H495"/>
  <c r="H494"/>
  <c r="H493"/>
  <c r="H492"/>
  <c r="H491"/>
  <c r="H490"/>
  <c r="H489"/>
  <c r="H487"/>
  <c r="H485"/>
  <c r="H483"/>
  <c r="H481"/>
  <c r="H479"/>
  <c r="H478"/>
  <c r="H476"/>
  <c r="H474"/>
  <c r="H472"/>
  <c r="H471"/>
  <c r="H470"/>
  <c r="H469"/>
  <c r="H467"/>
  <c r="H466"/>
  <c r="H464"/>
  <c r="H462"/>
  <c r="H460"/>
  <c r="H458"/>
  <c r="H456"/>
  <c r="H455"/>
  <c r="H454"/>
  <c r="H453"/>
  <c r="H452"/>
  <c r="H451"/>
  <c r="H450"/>
  <c r="H449"/>
  <c r="H448"/>
  <c r="H446"/>
  <c r="H444"/>
  <c r="H442"/>
  <c r="H440"/>
  <c r="H439"/>
  <c r="H438"/>
  <c r="H437"/>
  <c r="H436"/>
  <c r="H435"/>
  <c r="H434"/>
  <c r="H433"/>
  <c r="H432"/>
  <c r="H431"/>
  <c r="H430"/>
  <c r="H429"/>
  <c r="H427"/>
  <c r="H425"/>
  <c r="H423"/>
  <c r="H421"/>
  <c r="H419"/>
  <c r="H418"/>
  <c r="H417"/>
  <c r="H416"/>
  <c r="H415"/>
  <c r="H414"/>
  <c r="H413"/>
  <c r="H412"/>
  <c r="H411"/>
  <c r="H409"/>
  <c r="H407"/>
  <c r="H405"/>
  <c r="H403"/>
  <c r="H402"/>
  <c r="H401"/>
  <c r="H400"/>
  <c r="H399"/>
  <c r="H398"/>
  <c r="H397"/>
  <c r="H396"/>
  <c r="H395"/>
  <c r="H393"/>
  <c r="H392"/>
  <c r="H391"/>
  <c r="H390"/>
  <c r="H387"/>
  <c r="H384"/>
  <c r="H382"/>
  <c r="H380"/>
  <c r="H379"/>
  <c r="H378"/>
  <c r="H377"/>
  <c r="H376"/>
  <c r="H375"/>
  <c r="H555" s="1"/>
  <c r="G373"/>
  <c r="F373"/>
  <c r="E373"/>
  <c r="D373"/>
  <c r="C373"/>
  <c r="H372"/>
  <c r="H371"/>
  <c r="H370"/>
  <c r="H368"/>
  <c r="H366"/>
  <c r="H364"/>
  <c r="H363"/>
  <c r="H362"/>
  <c r="H361"/>
  <c r="H360"/>
  <c r="H359"/>
  <c r="H358"/>
  <c r="H357"/>
  <c r="H356"/>
  <c r="H355"/>
  <c r="H354"/>
  <c r="H353"/>
  <c r="H352"/>
  <c r="H351"/>
  <c r="H350"/>
  <c r="H348"/>
  <c r="H346"/>
  <c r="H343"/>
  <c r="H341"/>
  <c r="H339"/>
  <c r="H338"/>
  <c r="H337"/>
  <c r="H336"/>
  <c r="H335"/>
  <c r="H333"/>
  <c r="H332"/>
  <c r="H331"/>
  <c r="H330"/>
  <c r="H329"/>
  <c r="H328"/>
  <c r="H327"/>
  <c r="H326"/>
  <c r="H324"/>
  <c r="H322"/>
  <c r="H320"/>
  <c r="H318"/>
  <c r="H317"/>
  <c r="H316"/>
  <c r="H314"/>
  <c r="H313"/>
  <c r="H312"/>
  <c r="H311"/>
  <c r="H310"/>
  <c r="H309"/>
  <c r="H308"/>
  <c r="H307"/>
  <c r="H305"/>
  <c r="H303"/>
  <c r="H301"/>
  <c r="H299"/>
  <c r="H297"/>
  <c r="H296"/>
  <c r="H294"/>
  <c r="H292"/>
  <c r="H290"/>
  <c r="H289"/>
  <c r="H288"/>
  <c r="H287"/>
  <c r="H285"/>
  <c r="H284"/>
  <c r="H282"/>
  <c r="H280"/>
  <c r="H278"/>
  <c r="H276"/>
  <c r="H274"/>
  <c r="H273"/>
  <c r="H272"/>
  <c r="H271"/>
  <c r="H270"/>
  <c r="H269"/>
  <c r="H268"/>
  <c r="H267"/>
  <c r="H266"/>
  <c r="H264"/>
  <c r="H262"/>
  <c r="H260"/>
  <c r="H258"/>
  <c r="H257"/>
  <c r="H256"/>
  <c r="H255"/>
  <c r="H254"/>
  <c r="H253"/>
  <c r="H252"/>
  <c r="H251"/>
  <c r="H250"/>
  <c r="H249"/>
  <c r="H248"/>
  <c r="H247"/>
  <c r="H245"/>
  <c r="H243"/>
  <c r="H241"/>
  <c r="H239"/>
  <c r="H237"/>
  <c r="H236"/>
  <c r="H235"/>
  <c r="H234"/>
  <c r="H233"/>
  <c r="H232"/>
  <c r="H231"/>
  <c r="H230"/>
  <c r="H229"/>
  <c r="H227"/>
  <c r="H225"/>
  <c r="H223"/>
  <c r="H221"/>
  <c r="H220"/>
  <c r="H219"/>
  <c r="H218"/>
  <c r="H217"/>
  <c r="H216"/>
  <c r="H215"/>
  <c r="H214"/>
  <c r="H213"/>
  <c r="H211"/>
  <c r="H210"/>
  <c r="H209"/>
  <c r="H208"/>
  <c r="H205"/>
  <c r="H202"/>
  <c r="H200"/>
  <c r="H198"/>
  <c r="H197"/>
  <c r="H196"/>
  <c r="H195"/>
  <c r="H194"/>
  <c r="H193"/>
  <c r="H373" s="1"/>
  <c r="H84"/>
  <c r="H190"/>
  <c r="H189"/>
  <c r="H188"/>
  <c r="H186"/>
  <c r="H184"/>
  <c r="H182"/>
  <c r="H181"/>
  <c r="H180"/>
  <c r="H179"/>
  <c r="H178"/>
  <c r="H177"/>
  <c r="H176"/>
  <c r="H175"/>
  <c r="H174"/>
  <c r="H173"/>
  <c r="H172"/>
  <c r="H171"/>
  <c r="H170"/>
  <c r="H169"/>
  <c r="H168"/>
  <c r="H166"/>
  <c r="H164"/>
  <c r="H161"/>
  <c r="H159"/>
  <c r="H157"/>
  <c r="H156"/>
  <c r="H155"/>
  <c r="H154"/>
  <c r="H153"/>
  <c r="H151"/>
  <c r="H150"/>
  <c r="H149"/>
  <c r="H148"/>
  <c r="H147"/>
  <c r="H146"/>
  <c r="H145"/>
  <c r="H144"/>
  <c r="H142"/>
  <c r="H140"/>
  <c r="H138"/>
  <c r="H136"/>
  <c r="H135"/>
  <c r="H134"/>
  <c r="H132"/>
  <c r="H131"/>
  <c r="H130"/>
  <c r="H129"/>
  <c r="H128"/>
  <c r="H127"/>
  <c r="H126"/>
  <c r="H125"/>
  <c r="H123"/>
  <c r="H121"/>
  <c r="H119"/>
  <c r="H117"/>
  <c r="H115"/>
  <c r="H114"/>
  <c r="H112"/>
  <c r="H110"/>
  <c r="H108"/>
  <c r="H107"/>
  <c r="H106"/>
  <c r="H105"/>
  <c r="H103"/>
  <c r="H102"/>
  <c r="H100"/>
  <c r="H98"/>
  <c r="H96"/>
  <c r="H94"/>
  <c r="H92"/>
  <c r="H91"/>
  <c r="H90"/>
  <c r="H89"/>
  <c r="H88"/>
  <c r="H87"/>
  <c r="F191"/>
  <c r="G191"/>
  <c r="D191"/>
  <c r="C191"/>
  <c r="E191"/>
  <c r="H191" l="1"/>
  <c r="P557" i="1"/>
  <c r="P375"/>
  <c r="H86" i="3"/>
  <c r="H85"/>
  <c r="H82"/>
  <c r="H80"/>
  <c r="H78"/>
  <c r="H76"/>
  <c r="H75"/>
  <c r="H74"/>
  <c r="H73"/>
  <c r="H72"/>
  <c r="H71"/>
  <c r="H70"/>
  <c r="H69"/>
  <c r="H68"/>
  <c r="H67"/>
  <c r="H66"/>
  <c r="H65"/>
  <c r="H63"/>
  <c r="H61"/>
  <c r="H59"/>
  <c r="H57"/>
  <c r="H55"/>
  <c r="H54"/>
  <c r="H53"/>
  <c r="H52"/>
  <c r="H51"/>
  <c r="H50"/>
  <c r="H49"/>
  <c r="H48"/>
  <c r="H47"/>
  <c r="H45"/>
  <c r="H43"/>
  <c r="H41"/>
  <c r="H39"/>
  <c r="H38"/>
  <c r="H37"/>
  <c r="H36"/>
  <c r="H35"/>
  <c r="H34"/>
  <c r="H33"/>
  <c r="H32"/>
  <c r="H31"/>
  <c r="H29"/>
  <c r="H28"/>
  <c r="H27"/>
  <c r="H26"/>
  <c r="H23"/>
  <c r="H20"/>
  <c r="H18"/>
  <c r="H16"/>
  <c r="H15"/>
  <c r="H14"/>
  <c r="H13"/>
  <c r="H12"/>
  <c r="H11"/>
  <c r="P191" i="1"/>
  <c r="O193"/>
  <c r="N193"/>
  <c r="M193"/>
  <c r="L193"/>
  <c r="K193"/>
  <c r="J193"/>
  <c r="I193"/>
  <c r="H193"/>
  <c r="G193"/>
  <c r="F193"/>
  <c r="E193"/>
  <c r="D193"/>
  <c r="C193"/>
  <c r="P192"/>
  <c r="P190"/>
  <c r="P189"/>
  <c r="P188"/>
  <c r="P187"/>
  <c r="P186"/>
  <c r="P185"/>
  <c r="P184"/>
  <c r="P183"/>
  <c r="P182"/>
  <c r="P181"/>
  <c r="P180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P156"/>
  <c r="P155"/>
  <c r="P154"/>
  <c r="P153"/>
  <c r="P152"/>
  <c r="P151"/>
  <c r="P150"/>
  <c r="P149"/>
  <c r="P148"/>
  <c r="P147"/>
  <c r="P146"/>
  <c r="P145"/>
  <c r="P144"/>
  <c r="P143"/>
  <c r="P142"/>
  <c r="P141"/>
  <c r="P140"/>
  <c r="P139"/>
  <c r="P138"/>
  <c r="P137"/>
  <c r="P136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93" l="1"/>
</calcChain>
</file>

<file path=xl/sharedStrings.xml><?xml version="1.0" encoding="utf-8"?>
<sst xmlns="http://schemas.openxmlformats.org/spreadsheetml/2006/main" count="1607" uniqueCount="297">
  <si>
    <t>Дошкольные образовательные организации</t>
  </si>
  <si>
    <t>Реализация основных общеобразовательных программ дошкольного образования</t>
  </si>
  <si>
    <t>Объем оказываемой муниципальной услуги (в натуральных показателях)</t>
  </si>
  <si>
    <t>№ п/п</t>
  </si>
  <si>
    <t>Наименование учреждения</t>
  </si>
  <si>
    <t>Адаптированная образовательная программа</t>
  </si>
  <si>
    <t>ИТОГО</t>
  </si>
  <si>
    <t>группа кратковременного пребывания</t>
  </si>
  <si>
    <t>группа полного дня</t>
  </si>
  <si>
    <t>группа круглосуточного пребывания</t>
  </si>
  <si>
    <t>1.</t>
  </si>
  <si>
    <t>Муниципальное  бюджетное дошкольное образовательное учреждение детский сад № 159</t>
  </si>
  <si>
    <t>2.</t>
  </si>
  <si>
    <t>Муниципальное  бюджетное дошкольное образовательное учреждение детский сад  № 16 «Колобок»</t>
  </si>
  <si>
    <t>3.</t>
  </si>
  <si>
    <t>Муниципальное  бюджетное дошкольное образовательное учреждение детский сад  № 75 «Солнышко»</t>
  </si>
  <si>
    <t>4.</t>
  </si>
  <si>
    <t>Муниципальное  бюджетное дошкольное образовательное учреждение детский сад  №91 «Снегурочка»</t>
  </si>
  <si>
    <t>5.</t>
  </si>
  <si>
    <t>Муниципальное бюджетное  дошкольное образовательное учреждение детский сад  №101</t>
  </si>
  <si>
    <t>6.</t>
  </si>
  <si>
    <t>Муниципальное  бюджетное дошкольное образовательное учреждение детский сад  №139 «Яблонька»</t>
  </si>
  <si>
    <t>7.</t>
  </si>
  <si>
    <t>Муниципальное  бюджетное дошкольное образовательное учреждение детский сад  № 84 «Ежик»</t>
  </si>
  <si>
    <t>8.</t>
  </si>
  <si>
    <t>Муниципальное  бюджетное дошкольное образовательное учреждение детский сад  № 173 «Лучик»</t>
  </si>
  <si>
    <t>9.</t>
  </si>
  <si>
    <t>Муниципальное  бюджетное дошкольное образовательное учреждение детский сад  № 106</t>
  </si>
  <si>
    <t>10.</t>
  </si>
  <si>
    <t>Муниципальное  бюджетное дошкольное образовательное учреждение детский сад  № 148</t>
  </si>
  <si>
    <t>11.</t>
  </si>
  <si>
    <t>Муниципальное бюджетное  дошкольное образовательное учреждение детский сад  № 85 «Гвоздика»</t>
  </si>
  <si>
    <t>12.</t>
  </si>
  <si>
    <t>Муниципальное бюджетное дошкольное образовательное учреждение детский сад  №40</t>
  </si>
  <si>
    <t>13.</t>
  </si>
  <si>
    <t>муниципальное  бюджетное дошкольное образовательное учреждение  детский сад  № 115</t>
  </si>
  <si>
    <t>14.</t>
  </si>
  <si>
    <t>Муниципальное бюджетное  дошкольное образовательное учреждение детский сад  № 167 «Ладушки»</t>
  </si>
  <si>
    <t>15.</t>
  </si>
  <si>
    <t>Муниципальное бюджетное дошкольное образовательное учреждение детский сад № 104 «Гуси-лебеди»</t>
  </si>
  <si>
    <t>16.</t>
  </si>
  <si>
    <t>Муниципальное  бюджетное дошкольное образовательное учреждение детский сад  № 214</t>
  </si>
  <si>
    <t>17.</t>
  </si>
  <si>
    <t>Муниципальное бюджетное дошкольное образовательное учреждение детский сад  № 210</t>
  </si>
  <si>
    <t>18.</t>
  </si>
  <si>
    <t>муниципальное  бюджетное дошкольное образовательное учреждение  детский сад № 201</t>
  </si>
  <si>
    <t>19.</t>
  </si>
  <si>
    <t>Муниципальное бюджетное дошкольное образовательное учреждение детский сад  № 50 «Северянка»</t>
  </si>
  <si>
    <t>20.</t>
  </si>
  <si>
    <t>Муниципальное бюджетное дошкольное образовательное учреждение детский сад  № 16 «Карасик»</t>
  </si>
  <si>
    <t>21.</t>
  </si>
  <si>
    <t>Муниципальное  бюджетное дошкольное образовательное учреждение детский сад №226 «Капитошка»</t>
  </si>
  <si>
    <t>22.</t>
  </si>
  <si>
    <t>Муниципальное  бюджетное дошкольное образовательное учреждение детский сад  № 123 «Радужка»</t>
  </si>
  <si>
    <t>23.</t>
  </si>
  <si>
    <t>Муниципальное  бюджетное дошкольное образовательное учреждение детский сад  № 153</t>
  </si>
  <si>
    <t>24.</t>
  </si>
  <si>
    <t>Муниципальное  бюджетное дошкольное образовательное учреждение детский сад  № 235</t>
  </si>
  <si>
    <t>25.</t>
  </si>
  <si>
    <t>Муниципальное бюджетное  дошкольное образовательное учреждение Центр развития ребёнка- детский сад №94</t>
  </si>
  <si>
    <t>26.</t>
  </si>
  <si>
    <t>Муниципальное  бюджетное дошкольное образовательное учреждение детский сад №186» Волгарик»</t>
  </si>
  <si>
    <t>27.</t>
  </si>
  <si>
    <t>Муниципальное бюджетное дошкольное образовательное учреждение детский сад   № 209</t>
  </si>
  <si>
    <t>28.</t>
  </si>
  <si>
    <t>Муниципальное бюджетное дошкольное образовательное учреждение детский сад  № 9 "Земляничная поляна"</t>
  </si>
  <si>
    <t>29.</t>
  </si>
  <si>
    <t>Муниципальное  бюджетное дошкольное образовательное учреждение детский сад  №18 "Аленушка"</t>
  </si>
  <si>
    <t>30.</t>
  </si>
  <si>
    <t>Муниципальное абюджетное дошкольное образовательное учреждение Центр развития ребенка - детский сад № 45 «Добринка»</t>
  </si>
  <si>
    <t>31.</t>
  </si>
  <si>
    <t>Муниципальное  бюджетное дошкольное образовательное учреждение детский сад  № 52</t>
  </si>
  <si>
    <t>32.</t>
  </si>
  <si>
    <t>Муниципальное  бюджетное дошкольное образовательное учреждение Центр развития ребенка - детский сад № 60 "Незабудка"</t>
  </si>
  <si>
    <t>33.</t>
  </si>
  <si>
    <t>Муниципальное  бюджетное дошкольное образовательное учреждение центр развития ребенка детский сад № 62 "Ягодка"</t>
  </si>
  <si>
    <t>34.</t>
  </si>
  <si>
    <t>Муниципальное бюджетное дошкольное образовательное учреждение детский сад  № 63 "Буратино"</t>
  </si>
  <si>
    <t>35.</t>
  </si>
  <si>
    <t>Муниципальное  бюджетное дошкольное образовательное учреждение детский сад  № 64 "Золотой ключик"</t>
  </si>
  <si>
    <t>36.</t>
  </si>
  <si>
    <t>Муниципальное  бюджетное дошкольное образовательное учреждение детский сад  № 90 "Медвежонок"</t>
  </si>
  <si>
    <t>37.</t>
  </si>
  <si>
    <t>Муниципальное бюджетное  дошкольное образовательное учреждение Детский сад  № 107 "Светлячок"</t>
  </si>
  <si>
    <t>38.</t>
  </si>
  <si>
    <t>Муниципальное  бюджетное дошкольное образовательное учреждение детский сад  № 119</t>
  </si>
  <si>
    <t>39.</t>
  </si>
  <si>
    <t>Муниципальное  бюджетное дошкольное образовательное учреждение детский сад  №125 "Рябинка"</t>
  </si>
  <si>
    <t>40.</t>
  </si>
  <si>
    <t>Муниципальное  бюджетное дошкольное образовательное учреждение детский сад  № 133 "Рябинка"</t>
  </si>
  <si>
    <t>41.</t>
  </si>
  <si>
    <t>Муниципальное  бюджетное дошкольное образовательное учреждение детский сад  № 135</t>
  </si>
  <si>
    <t>42.</t>
  </si>
  <si>
    <t>Муниципальное бюджетное  дошкольное образовательное учреждение "Центр развития ребёнка - детский сад №142 "Росинка"</t>
  </si>
  <si>
    <t>43.</t>
  </si>
  <si>
    <t>Муниципальное бюджетное дошкольное образовательное учреждение детский сад  № 143</t>
  </si>
  <si>
    <t>44.</t>
  </si>
  <si>
    <t>Муниципальное  бюджетное дошкольное образовательное учреждение детский сад  № 150 "Чебурашка"</t>
  </si>
  <si>
    <t>45.</t>
  </si>
  <si>
    <t>Муниципальное  бюджетное дошкольное образовательное учреждение детский сад  № 155 "Жар-птица"</t>
  </si>
  <si>
    <t>46.</t>
  </si>
  <si>
    <t>Муниципальное  бюджетное дошкольное образовательное учреждение центр развития ребенка - детский сад № 165 "Бемби"</t>
  </si>
  <si>
    <t>47.</t>
  </si>
  <si>
    <t>Муниципальное  бюджетное дошкольное образовательное учреждение детский сад  № 168</t>
  </si>
  <si>
    <t>48.</t>
  </si>
  <si>
    <t>Муниципальное  бюджетное дошкольное образовательное учреждение детский сад  № 171 "Изюминка"</t>
  </si>
  <si>
    <t>49.</t>
  </si>
  <si>
    <t>Муниципальное  бюджетное дошкольное образовательное учреждение детский сад  № 172 "Голубка"</t>
  </si>
  <si>
    <t>50.</t>
  </si>
  <si>
    <t>Муниципальное бюджетное дошкольное образовательное учреждение Центр развития ребенка - детский сад № 178 "Облачко"</t>
  </si>
  <si>
    <t>51.</t>
  </si>
  <si>
    <t>Муниципальное  бюджетное дошкольное образовательное учреждение Центр развития ребенка-детский сад № 179 "Алиса"</t>
  </si>
  <si>
    <t>52.</t>
  </si>
  <si>
    <t>Муниципальное  бюджетное дошкольное образовательное учреждение детский сад №197 "Русалочка"</t>
  </si>
  <si>
    <t>53.</t>
  </si>
  <si>
    <t>Муниципальное  бюджетное дошкольное образовательное учреждение детский сад  № 224 "Семицветик"</t>
  </si>
  <si>
    <t>54.</t>
  </si>
  <si>
    <t>Муниципальное  бюджетное дошкольное образовательное учреждение детский сад  №225</t>
  </si>
  <si>
    <t>55.</t>
  </si>
  <si>
    <t>Муниципальное  бюджетное дошкольное образовательное учреждение Центр развития ребенка - детский сад № 232 "Жемчужинка"</t>
  </si>
  <si>
    <t>56.</t>
  </si>
  <si>
    <t>Муниципальное бюджетное  дошкольное образовательное учреждение Детский сад  № 233 "Берёзка"</t>
  </si>
  <si>
    <t>57.</t>
  </si>
  <si>
    <t>Муниципальное  бюджетное дошкольное образовательное учреждение Центр развития  ребенка -детский сад № 242 "Садко"</t>
  </si>
  <si>
    <t>58.</t>
  </si>
  <si>
    <t>Муниципальное автономное дошкольное образовательное учреждение Центр развития ребёнка - детский сад №253 "Белоснежка"</t>
  </si>
  <si>
    <t>59.</t>
  </si>
  <si>
    <t>Муниципальное  бюджетное дошкольное образовательное учреждение детский сад № 72</t>
  </si>
  <si>
    <t>60.</t>
  </si>
  <si>
    <t>Муниципальное  бюджетное  дошкольное образовательное учреждение детский сад  № 43</t>
  </si>
  <si>
    <t>61.</t>
  </si>
  <si>
    <t>Муниципальное  бюджетное дошкольное образовательное учреждение детский сад  № 46</t>
  </si>
  <si>
    <t>62.</t>
  </si>
  <si>
    <t>Муниципальное  бюджетное дошкольное образовательное учреждение детский сад  № 78 "Малыш"</t>
  </si>
  <si>
    <t>63.</t>
  </si>
  <si>
    <t>Муниципальное  бюджетное дошкольное образовательное учреждение Центр развития ребенка- Детский сад № 111 "Рябинушка"</t>
  </si>
  <si>
    <t>64.</t>
  </si>
  <si>
    <t>муниципальное  бюджетное дошкольное образовательное учреждение Центр развития  ребенка -детский сад №112 "Град чудес"</t>
  </si>
  <si>
    <t>Муниципальное  бюджетное дошкольное образовательное учреждение детский сад  № 151</t>
  </si>
  <si>
    <t>66.</t>
  </si>
  <si>
    <t>Муниципальное  бюджетное дошкольное образовательное учреждение детский сад  № 156 "Волжаночка"</t>
  </si>
  <si>
    <t>67.</t>
  </si>
  <si>
    <t>Муниципальное  бюджетное дошкольное образовательное учреждение детский сад  № 157 "Аленушка"</t>
  </si>
  <si>
    <t>68.</t>
  </si>
  <si>
    <t>Муниципальное  бюджетное дошкольное образовательное учреждение детский сад  № 166 "Росинка"</t>
  </si>
  <si>
    <t>69.</t>
  </si>
  <si>
    <t>Муниципальное  бюджетное дошкольное образовательное учреждение детский сад  № 184 "Петушок"</t>
  </si>
  <si>
    <t>70.</t>
  </si>
  <si>
    <t>Муниципальное бюджетное  дошкольное образовательное учреждение детский сад  №211 "Аистенок"</t>
  </si>
  <si>
    <t>71.</t>
  </si>
  <si>
    <t>Муниципальное  бюджетное дошкольное образовательное учреждение Центр развития  ребенка -детский сад №215 "Колосок"</t>
  </si>
  <si>
    <t>Муниципальное  бюджетное дошкольное образовательное учреждение  детский сад  №216</t>
  </si>
  <si>
    <t>73.</t>
  </si>
  <si>
    <t>Муниципальное  бюджетное дошкольное образовательное учреждение детский сад  №257» Самоцветы»</t>
  </si>
  <si>
    <t>74.</t>
  </si>
  <si>
    <t>Муниципальное  бюджетное дошкольное образовательное учреждение детский сад № 144</t>
  </si>
  <si>
    <t>75.</t>
  </si>
  <si>
    <t>Муниципальное  бюджетное дошкольное образовательное учреждение детский сад № 118</t>
  </si>
  <si>
    <t>76.</t>
  </si>
  <si>
    <t>Муниципальное  бюджетное  дошкольное образовательное учреждение Детский сад №152</t>
  </si>
  <si>
    <t>77.</t>
  </si>
  <si>
    <t>Муниципальное  бюджетное дошкольное образовательное учреждение "Детский сад № 132"</t>
  </si>
  <si>
    <t>78.</t>
  </si>
  <si>
    <t>Муниципальное   бюджетное дошкольное образовательное учреждение Центр развития ребенка - детский сад № 2 "Рябинушка"</t>
  </si>
  <si>
    <t>79.</t>
  </si>
  <si>
    <t>Муниципальное  бюджетное дошкольное образовательное учреждение детский сад № 6</t>
  </si>
  <si>
    <t>80.</t>
  </si>
  <si>
    <t>Муниципальное  бюджетное  дошкольное образовательное учреждение "Детский сад № 13"</t>
  </si>
  <si>
    <t>81.</t>
  </si>
  <si>
    <t>Муниципальное  бюджетное дошкольное образовательное учреждение детский сад  № 15 "Огонек"</t>
  </si>
  <si>
    <t>82.</t>
  </si>
  <si>
    <t>Муниципальное   бюджетное дошкольное образовательное учреждение детский сад  №17</t>
  </si>
  <si>
    <t>83.</t>
  </si>
  <si>
    <t>Муниципальное бюджетное дошкольное образовательное учреждение Центр развития ребенка- детский сад № 20 "Искринка"</t>
  </si>
  <si>
    <t>84.</t>
  </si>
  <si>
    <t>Муниципальное бюджетное  дошкольное образовательное учреждение детский сад  № 33 "Малинка"</t>
  </si>
  <si>
    <t>85.</t>
  </si>
  <si>
    <t>Муниципальное бюджетное  дошкольное образовательное учреждение детский сад  №58 "Снежок"</t>
  </si>
  <si>
    <t>86.</t>
  </si>
  <si>
    <t>Муниципальное бюджетное  дошкольное образовательное учреждение детский сад  № 105 "Золушка"</t>
  </si>
  <si>
    <t>87.</t>
  </si>
  <si>
    <t>Муниципальное бюджетное  дошкольное образовательное учреждение детский сад № 124 «Планета детства»</t>
  </si>
  <si>
    <t>88.</t>
  </si>
  <si>
    <t>Муниципальное  бюджетное дошкольное образовательное учреждение Центр развития ребенка - детский сад № 128 "Гусельки"</t>
  </si>
  <si>
    <t>89.</t>
  </si>
  <si>
    <t>Муниципальное  бюджетное дошкольное образовательное учреждение центр развития ребенка детский сад № 130</t>
  </si>
  <si>
    <t>90.</t>
  </si>
  <si>
    <t>Муниципальное бюджетное  дошкольное образовательное учреждение детский сад  № 136 "Полянка"</t>
  </si>
  <si>
    <t>91.</t>
  </si>
  <si>
    <t>Муниципальное  бюджетное дошкольное образовательное учреждение детский сад  №141 "Искорка"</t>
  </si>
  <si>
    <t>92.</t>
  </si>
  <si>
    <t>Муниципальное бюджетное дошкольное образовательное учреждение детский сад № 199</t>
  </si>
  <si>
    <t>93.</t>
  </si>
  <si>
    <t>Муниципальное бюджетное дошкольное образовательное учреждение детский сад   №7</t>
  </si>
  <si>
    <t>94.</t>
  </si>
  <si>
    <t>Муниципальное  бюджетное дошкольное образовательное учреждение Центр развития ребенка -детский сад № 8</t>
  </si>
  <si>
    <t>95.</t>
  </si>
  <si>
    <t>Муниципальное бюджетное  дошкольное образовательное учреждение Центр развития ребенка детский сад № 14</t>
  </si>
  <si>
    <t>96.</t>
  </si>
  <si>
    <t>Муниципальное бюджетное дошкольное образовательное учреждение детский сад  № 31</t>
  </si>
  <si>
    <t>97.</t>
  </si>
  <si>
    <t>Муниципальное бюджетное дошкольное образовательное учреждение детский сад  № 54</t>
  </si>
  <si>
    <t>98.</t>
  </si>
  <si>
    <t>Муниципальное  бюджетное дошкольное образовательное учреждение детский сад  №170</t>
  </si>
  <si>
    <t>99.</t>
  </si>
  <si>
    <t>Муниципальное бюджетное дошкольное образовательное учреждение детский сад № 103</t>
  </si>
  <si>
    <t>100.</t>
  </si>
  <si>
    <t>Муниципальное бюджетное дошкольное образовательное учреждение детский сад  № 110 "Мальвина"</t>
  </si>
  <si>
    <t>101.</t>
  </si>
  <si>
    <t>Муниципальное бюджетное дошкольное образовательное учреждение детский сад  № 162 "Сказка"</t>
  </si>
  <si>
    <t>102.</t>
  </si>
  <si>
    <t>Муниципальное бюджетное дошкольное образовательное учреждение детский сад №169</t>
  </si>
  <si>
    <t>103.</t>
  </si>
  <si>
    <t>Муниципальное бюджетное дошкольное образовательное учреждение детский сад № 174 «Росинка»</t>
  </si>
  <si>
    <t>104.</t>
  </si>
  <si>
    <t>Муниципальное бюджетное дошкольное образовательное учреждение детский сад  № 175</t>
  </si>
  <si>
    <t>105.</t>
  </si>
  <si>
    <t>Муниципальное бюджетное дошкольное образовательное учреждение детский сад № 176</t>
  </si>
  <si>
    <t>106.</t>
  </si>
  <si>
    <t>Муниципальное бюджетное дошкольное образовательное учреждение детский сад  №183</t>
  </si>
  <si>
    <t>107.</t>
  </si>
  <si>
    <t>Муниципальное бюджетное дошкольное образовательное учреждение Центр развития ребенка -детский сад № 188</t>
  </si>
  <si>
    <t>108.</t>
  </si>
  <si>
    <t>Муниципальное бюджетное дошкольное образовательное учреждение детский сад  № 190 "Родничок"</t>
  </si>
  <si>
    <t>109.</t>
  </si>
  <si>
    <t>Муниципальное бюджетное дошкольное образовательное учреждение детский сад  №207</t>
  </si>
  <si>
    <t>110.</t>
  </si>
  <si>
    <t>Муниципальное бюджетное дошкольное образовательное учреждение детский сад № 217 «Лесовичок»</t>
  </si>
  <si>
    <t>111.</t>
  </si>
  <si>
    <t>Муниципальное бюджетное дошкольное образовательное учреждение детский сад  №218</t>
  </si>
  <si>
    <t xml:space="preserve"> 112.</t>
  </si>
  <si>
    <t>Муниципальное бюджетное дошкольное образовательное учреждение Центр развития ребенка -детский сад № 221</t>
  </si>
  <si>
    <t>113.</t>
  </si>
  <si>
    <t>Муниципальное бюджетное дошкольное образовательное учреждение детский сад  № 222</t>
  </si>
  <si>
    <t>114.</t>
  </si>
  <si>
    <t>муниципальное бюджетное дошкольное образовательное учреждение Центр развития ребенка -Детский сад № 223</t>
  </si>
  <si>
    <t>115.</t>
  </si>
  <si>
    <t>Муниципальное бюджетное дошкольное образовательное учреждение детский сад  № 229</t>
  </si>
  <si>
    <t>116.</t>
  </si>
  <si>
    <t>Муниципальное бюджетное дошкольное образовательное учреждение Центр развития ребенка - детский сад №231</t>
  </si>
  <si>
    <t>117.</t>
  </si>
  <si>
    <t>Муниципальное бюджетное дошкольное образовательное учреждение детский сад  № 244</t>
  </si>
  <si>
    <t>118.</t>
  </si>
  <si>
    <t>Муниципальное бюджетное дошкольное образовательное учреждение Центр развития ребенка - детский сад № 246</t>
  </si>
  <si>
    <t>119.</t>
  </si>
  <si>
    <t>Муниципальное бюджетное дошкольное образовательное учреждение детский сад № 258</t>
  </si>
  <si>
    <t>120.</t>
  </si>
  <si>
    <t>Муниципальное  бюджетное дошкольное образовательное учреждение детский сад  №1 « Олимпик»</t>
  </si>
  <si>
    <t>121.</t>
  </si>
  <si>
    <t>Муниципальное  бюджетное дошкольное образовательное учреждение детский сад  № 80 «Аист»</t>
  </si>
  <si>
    <t>122.</t>
  </si>
  <si>
    <t>Муниципальное  бюджетное дошкольное образовательное учреждение детский сад «Кристаллик»</t>
  </si>
  <si>
    <t>123.</t>
  </si>
  <si>
    <t>Муниципальное  бюджетное дошкольное образовательное учреждение детский сад «Ивушка»</t>
  </si>
  <si>
    <t>124.</t>
  </si>
  <si>
    <t>Муниципальное  бюджетное дошкольное образовательное учреждение детский сад  «Сказка»</t>
  </si>
  <si>
    <t>125.</t>
  </si>
  <si>
    <t>Муниципальное  бюджетное дошкольное образовательное учреждение детский сад  № 185</t>
  </si>
  <si>
    <t>126.</t>
  </si>
  <si>
    <t>Муниципальное  бюджетное дошкольное образовательное учреждение детский сад  № 83</t>
  </si>
  <si>
    <t>127.</t>
  </si>
  <si>
    <t>Муниципальное бюджетное дошкольное образовательное учреждение детский сад  №194</t>
  </si>
  <si>
    <t>128.</t>
  </si>
  <si>
    <t>Муниципальное  бюджетное дошкольное образовательное учреждение детский сад  №55</t>
  </si>
  <si>
    <t>129.</t>
  </si>
  <si>
    <t xml:space="preserve"> Муниципальное  бюджетное дошкольное образовательное учреждение детский сад  №100» Летучий корабль»</t>
  </si>
  <si>
    <t>2019 год</t>
  </si>
  <si>
    <t>Муниципальное  бюджетное дошкольное образовательное учреждение детский сад  №115 "Гномик"</t>
  </si>
  <si>
    <t>131.</t>
  </si>
  <si>
    <t>Муниципальное  бюджетное дошкольное образовательное учреждение детский сад  №116 "Сударушка"</t>
  </si>
  <si>
    <t>обучающиеся с ограниченными возможностями здоровья(ОВЗ) от 3 лет до 8 лет, уникальный номер 801011О.99.0.БВ24АВ40000,технический номер 50Д45000100400301042100</t>
  </si>
  <si>
    <t>дети-инвалиды,обучающиеся по состоянию здоровья на дому от 3 лет до 8 лет,уникальный номер 801011О.99.0.БВ24АС80000, технический номер 50Д45000100600301047100</t>
  </si>
  <si>
    <t>обучающиеся с ограниченными возможностями здоровья (ОВЗ) от 1 года до 3 лет, уникальный номер 801011О.99.0БВ24АБ22000,технический номер 50Д45000100400201061100</t>
  </si>
  <si>
    <t>обучающиеся с ограниченными возможностями здоровья (ОВЗ) от 3 лет до 8лет, уникальный номер 801011О.99.0.БВ24АВ42000, технический номер 50Д45000100400301060100</t>
  </si>
  <si>
    <t>дети-инвалиды от 3 до 8 лет, уникальный номер 801011О.99.0.БВ24АК62000, технический номер 50Д45000100500301067100</t>
  </si>
  <si>
    <t>дети-инвалиды с нарушением опорно-двигательного аппарата, слепые, слабовидящие от 3 лет до 8 лет, уникальный номер 801011О.99.0.БВ24ВМ22000,технический номер 50Д45000104200301060100</t>
  </si>
  <si>
    <t>дети-инвалиды от 3 до 8 лет, уникальный номер  801011О.99.0.БВ24АК64000, технический номер 50Д 45000100500301085100</t>
  </si>
  <si>
    <t>Обучающиеся с ограниченными возможностями здоровья (ОВЗ) от 3 лет до 8 лет, уникальный номер 801011О.99.0.БВ24АВ44000, технический номер 50Д45000100400301088100</t>
  </si>
  <si>
    <t>обучающиеся, за исключением обучающихся с ограниченными возможностями здоровья (ОВЗ) и детей-инвалидов от 3 лет до 8 лет, уникальный номер 801011О.99.0.БВ24ВУ40000, технический номер 50Д 45000300300301042100</t>
  </si>
  <si>
    <t>обучающиеся, за исключением обучающихся с ограниченными возможностями здоровья (ОВЗ) и детей-инвалидов от 1 года до 3 лет , уникальный  номер 801011О.99.0.БВ24ВТ20000, технический номер 50Д 45000300300201043100</t>
  </si>
  <si>
    <t>обучающиеся, за исключением обучающихся с ограниченными возможностями здоровья (ОВЗ) и детей-инвалидов от 1 года до 3 лет, уникальный  номер 801011О.99.0.БВ24ВТ22000, технический номер 50Д45000300300201061100</t>
  </si>
  <si>
    <t>обучающиеся, за исключением обучающихся с ограниченными возможностями здоровья (ОВЗ) и детей-инвалидов от 3 лет до 8 лет, уникальный номер 801011О.99.0.БВ24ВУ42000, технический номер 50Д45000300300301060100</t>
  </si>
  <si>
    <t>обучающиеся, за исключением обучающихся с ограниченными возможностями здоровья (ОВЗ) и детей-инвалидов от 3 лет до 8 лет, уникальный номер 801011О.99.0.БВ24ВУ44000, технический номер 50Д45000300300301088100</t>
  </si>
  <si>
    <t>2020 год</t>
  </si>
  <si>
    <t>2021 год</t>
  </si>
  <si>
    <t>Присмотр и уход</t>
  </si>
  <si>
    <t>группа круглосуточного  пребывания</t>
  </si>
  <si>
    <t>физические лица ,за исключением льготных категорий от 1 года до 3 лет, уникальный номер 853211О.99.0БВ19АА48000,технический номер 50785001100200004007100</t>
  </si>
  <si>
    <t>физические лица ,за исключением льготных категорий от 3 лет  до 8 лет, уникальный номер 853211О.99.0БВ19АА54000,технический номер 50785001100300004005100</t>
  </si>
  <si>
    <t>физические лица ,за исключением льготных категорий от 1 года до 3 лет, уникальный номер 853211О.99.0БВ19АА50000,технический номер 50785001100200006005100</t>
  </si>
  <si>
    <t>физические лица ,за исключением льготных категорий от 3 лет  до 8 лет, уникальный номер 853211О.99.0БВ19АА56000,технический номер 50785001100300006003100</t>
  </si>
  <si>
    <t>физические лица ,за исключением льготных категорий от 3 лет  до 8 лет, уникальный номер 853211О.99.0БВ19АА58000,технический номер 50785001100300008001100</t>
  </si>
  <si>
    <t>ВСЕГО</t>
  </si>
  <si>
    <t>Приложение №6</t>
  </si>
  <si>
    <t xml:space="preserve">             Приложение №7</t>
  </si>
  <si>
    <t>к приказу №24 от 14.01.2019</t>
  </si>
  <si>
    <t xml:space="preserve">             к приказу №24 от 14.01.2019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</si>
</sst>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9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justify" vertical="center" wrapText="1"/>
    </xf>
    <xf numFmtId="0" fontId="3" fillId="0" borderId="0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justify" vertical="center" textRotation="90" wrapText="1"/>
    </xf>
    <xf numFmtId="0" fontId="3" fillId="0" borderId="13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3" fillId="0" borderId="17" xfId="0" applyFont="1" applyBorder="1" applyAlignment="1">
      <alignment horizontal="justify" vertical="top" wrapText="1"/>
    </xf>
    <xf numFmtId="0" fontId="3" fillId="0" borderId="23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" fillId="0" borderId="24" xfId="0" applyFont="1" applyBorder="1" applyAlignment="1">
      <alignment vertical="top" wrapText="1"/>
    </xf>
    <xf numFmtId="0" fontId="5" fillId="0" borderId="0" xfId="0" applyFont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" xfId="0" applyFont="1" applyBorder="1" applyAlignment="1">
      <alignment horizontal="center" vertical="justify" textRotation="90" wrapText="1"/>
    </xf>
    <xf numFmtId="0" fontId="2" fillId="0" borderId="2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5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2" fillId="0" borderId="2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21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15" xfId="0" applyFont="1" applyBorder="1" applyAlignment="1">
      <alignment horizontal="justify" vertical="top" wrapText="1"/>
    </xf>
    <xf numFmtId="0" fontId="3" fillId="0" borderId="14" xfId="0" applyFont="1" applyBorder="1" applyAlignment="1">
      <alignment horizontal="justify" vertical="top" wrapText="1"/>
    </xf>
    <xf numFmtId="0" fontId="3" fillId="0" borderId="20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2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3" fillId="0" borderId="18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0" fillId="0" borderId="8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2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center" wrapText="1"/>
    </xf>
    <xf numFmtId="0" fontId="2" fillId="0" borderId="25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textRotation="90"/>
    </xf>
    <xf numFmtId="0" fontId="6" fillId="0" borderId="8" xfId="0" applyFont="1" applyBorder="1" applyAlignment="1">
      <alignment horizontal="center" vertical="center" textRotation="90"/>
    </xf>
    <xf numFmtId="0" fontId="6" fillId="0" borderId="11" xfId="0" applyFont="1" applyBorder="1" applyAlignment="1">
      <alignment horizontal="center" vertical="center" textRotation="90"/>
    </xf>
    <xf numFmtId="0" fontId="1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57"/>
  <sheetViews>
    <sheetView tabSelected="1" workbookViewId="0">
      <selection activeCell="O4" sqref="O4"/>
    </sheetView>
  </sheetViews>
  <sheetFormatPr defaultRowHeight="15"/>
  <cols>
    <col min="1" max="1" width="3.28515625" customWidth="1"/>
    <col min="2" max="2" width="23.28515625" customWidth="1"/>
    <col min="3" max="3" width="3.85546875" customWidth="1"/>
    <col min="4" max="4" width="4" customWidth="1"/>
    <col min="5" max="7" width="4.140625" customWidth="1"/>
    <col min="8" max="8" width="5" customWidth="1"/>
    <col min="9" max="9" width="4.85546875" customWidth="1"/>
    <col min="10" max="10" width="4.140625" customWidth="1"/>
    <col min="11" max="11" width="6.42578125" customWidth="1"/>
    <col min="12" max="12" width="6" customWidth="1"/>
    <col min="13" max="13" width="5.85546875" customWidth="1"/>
    <col min="14" max="14" width="6.42578125" customWidth="1"/>
    <col min="15" max="15" width="6.7109375" customWidth="1"/>
    <col min="16" max="16" width="6.85546875" customWidth="1"/>
  </cols>
  <sheetData>
    <row r="1" spans="1:16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 t="s">
        <v>293</v>
      </c>
    </row>
    <row r="2" spans="1:16">
      <c r="B2" s="109" t="s">
        <v>0</v>
      </c>
      <c r="C2" s="109"/>
      <c r="D2" s="109"/>
      <c r="E2" s="109"/>
      <c r="F2" s="109"/>
      <c r="G2" s="109"/>
      <c r="H2" s="109"/>
      <c r="I2" s="109"/>
      <c r="J2" s="109"/>
      <c r="K2" s="109" t="s">
        <v>295</v>
      </c>
      <c r="L2" s="109"/>
      <c r="M2" s="109"/>
      <c r="O2" s="109"/>
      <c r="P2" s="109"/>
    </row>
    <row r="3" spans="1:16">
      <c r="B3" s="49" t="s">
        <v>1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16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6">
      <c r="A5" s="2"/>
      <c r="B5" s="2"/>
      <c r="C5" s="62" t="s">
        <v>2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6" spans="1:16" ht="15" customHeight="1">
      <c r="A6" s="63" t="s">
        <v>3</v>
      </c>
      <c r="B6" s="64" t="s">
        <v>4</v>
      </c>
      <c r="C6" s="67" t="s">
        <v>5</v>
      </c>
      <c r="D6" s="67"/>
      <c r="E6" s="67"/>
      <c r="F6" s="67"/>
      <c r="G6" s="67"/>
      <c r="H6" s="67"/>
      <c r="I6" s="67"/>
      <c r="J6" s="68"/>
      <c r="K6" s="58"/>
      <c r="L6" s="69"/>
      <c r="M6" s="69"/>
      <c r="N6" s="69"/>
      <c r="O6" s="59"/>
      <c r="P6" s="70" t="s">
        <v>6</v>
      </c>
    </row>
    <row r="7" spans="1:16" ht="15" hidden="1" customHeight="1">
      <c r="A7" s="63"/>
      <c r="B7" s="65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71"/>
    </row>
    <row r="8" spans="1:16" ht="15" hidden="1" customHeight="1">
      <c r="A8" s="63"/>
      <c r="B8" s="65"/>
      <c r="C8" s="4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71"/>
    </row>
    <row r="9" spans="1:16" ht="15.75" hidden="1" customHeight="1">
      <c r="A9" s="63"/>
      <c r="B9" s="65"/>
      <c r="C9" s="5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71"/>
    </row>
    <row r="10" spans="1:16" ht="100.5" customHeight="1">
      <c r="A10" s="63"/>
      <c r="B10" s="65"/>
      <c r="C10" s="73" t="s">
        <v>7</v>
      </c>
      <c r="D10" s="74"/>
      <c r="E10" s="75" t="s">
        <v>8</v>
      </c>
      <c r="F10" s="76"/>
      <c r="G10" s="76"/>
      <c r="H10" s="77"/>
      <c r="I10" s="58" t="s">
        <v>9</v>
      </c>
      <c r="J10" s="59"/>
      <c r="K10" s="56" t="s">
        <v>7</v>
      </c>
      <c r="L10" s="57"/>
      <c r="M10" s="58" t="s">
        <v>8</v>
      </c>
      <c r="N10" s="59"/>
      <c r="O10" s="10" t="s">
        <v>9</v>
      </c>
      <c r="P10" s="71"/>
    </row>
    <row r="11" spans="1:16" ht="393" customHeight="1">
      <c r="A11" s="63"/>
      <c r="B11" s="66"/>
      <c r="C11" s="12" t="s">
        <v>270</v>
      </c>
      <c r="D11" s="12" t="s">
        <v>271</v>
      </c>
      <c r="E11" s="12" t="s">
        <v>272</v>
      </c>
      <c r="F11" s="13" t="s">
        <v>273</v>
      </c>
      <c r="G11" s="13" t="s">
        <v>274</v>
      </c>
      <c r="H11" s="12" t="s">
        <v>275</v>
      </c>
      <c r="I11" s="12" t="s">
        <v>276</v>
      </c>
      <c r="J11" s="12" t="s">
        <v>277</v>
      </c>
      <c r="K11" s="13" t="s">
        <v>279</v>
      </c>
      <c r="L11" s="13" t="s">
        <v>278</v>
      </c>
      <c r="M11" s="13" t="s">
        <v>280</v>
      </c>
      <c r="N11" s="13" t="s">
        <v>281</v>
      </c>
      <c r="O11" s="13" t="s">
        <v>282</v>
      </c>
      <c r="P11" s="72"/>
    </row>
    <row r="12" spans="1:16" ht="25.5" customHeight="1">
      <c r="A12" s="6"/>
      <c r="B12" s="60" t="s">
        <v>266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1"/>
    </row>
    <row r="13" spans="1:16" ht="46.5" customHeight="1">
      <c r="A13" s="7" t="s">
        <v>10</v>
      </c>
      <c r="B13" s="22" t="s">
        <v>11</v>
      </c>
      <c r="C13" s="9"/>
      <c r="D13" s="9">
        <v>1</v>
      </c>
      <c r="E13" s="9"/>
      <c r="F13" s="9">
        <v>69</v>
      </c>
      <c r="G13" s="9"/>
      <c r="H13" s="9"/>
      <c r="I13" s="9"/>
      <c r="J13" s="9"/>
      <c r="K13" s="9"/>
      <c r="L13" s="9"/>
      <c r="M13" s="9"/>
      <c r="N13" s="9"/>
      <c r="O13" s="9"/>
      <c r="P13" s="9">
        <f>SUM(C13:O13)</f>
        <v>70</v>
      </c>
    </row>
    <row r="14" spans="1:16" ht="50.25" customHeight="1">
      <c r="A14" s="14" t="s">
        <v>12</v>
      </c>
      <c r="B14" s="22" t="s">
        <v>13</v>
      </c>
      <c r="C14" s="9"/>
      <c r="D14" s="9"/>
      <c r="E14" s="9"/>
      <c r="F14" s="9">
        <v>88</v>
      </c>
      <c r="G14" s="9"/>
      <c r="H14" s="9"/>
      <c r="I14" s="9"/>
      <c r="J14" s="9"/>
      <c r="K14" s="9"/>
      <c r="L14" s="9"/>
      <c r="M14" s="9"/>
      <c r="N14" s="9"/>
      <c r="O14" s="9"/>
      <c r="P14" s="9">
        <f t="shared" ref="P14:P77" si="0">SUM(C14:O14)</f>
        <v>88</v>
      </c>
    </row>
    <row r="15" spans="1:16" ht="52.5" customHeight="1">
      <c r="A15" s="7" t="s">
        <v>14</v>
      </c>
      <c r="B15" s="22" t="s">
        <v>15</v>
      </c>
      <c r="C15" s="9"/>
      <c r="D15" s="9"/>
      <c r="E15" s="9"/>
      <c r="F15" s="9">
        <v>107</v>
      </c>
      <c r="G15" s="9"/>
      <c r="H15" s="9"/>
      <c r="I15" s="9"/>
      <c r="J15" s="9"/>
      <c r="K15" s="9"/>
      <c r="L15" s="9"/>
      <c r="M15" s="9"/>
      <c r="N15" s="9"/>
      <c r="O15" s="9"/>
      <c r="P15" s="9">
        <f t="shared" si="0"/>
        <v>107</v>
      </c>
    </row>
    <row r="16" spans="1:16" ht="54" customHeight="1" thickBot="1">
      <c r="A16" s="15" t="s">
        <v>16</v>
      </c>
      <c r="B16" s="22" t="s">
        <v>17</v>
      </c>
      <c r="C16" s="9"/>
      <c r="D16" s="9"/>
      <c r="E16" s="9"/>
      <c r="F16" s="9">
        <v>82</v>
      </c>
      <c r="G16" s="9"/>
      <c r="H16" s="9"/>
      <c r="I16" s="9"/>
      <c r="J16" s="9"/>
      <c r="K16" s="9"/>
      <c r="L16" s="9"/>
      <c r="M16" s="9"/>
      <c r="N16" s="9">
        <v>161</v>
      </c>
      <c r="O16" s="9"/>
      <c r="P16" s="9">
        <f t="shared" si="0"/>
        <v>243</v>
      </c>
    </row>
    <row r="17" spans="1:16" ht="46.5" customHeight="1" thickBot="1">
      <c r="A17" s="15" t="s">
        <v>18</v>
      </c>
      <c r="B17" s="22" t="s">
        <v>19</v>
      </c>
      <c r="C17" s="9"/>
      <c r="D17" s="9">
        <v>1</v>
      </c>
      <c r="E17" s="9"/>
      <c r="F17" s="9">
        <v>270</v>
      </c>
      <c r="G17" s="9"/>
      <c r="H17" s="9"/>
      <c r="I17" s="9"/>
      <c r="J17" s="9"/>
      <c r="K17" s="9"/>
      <c r="L17" s="9"/>
      <c r="M17" s="9"/>
      <c r="N17" s="9"/>
      <c r="O17" s="9"/>
      <c r="P17" s="9">
        <f t="shared" si="0"/>
        <v>271</v>
      </c>
    </row>
    <row r="18" spans="1:16" ht="52.5" customHeight="1" thickBot="1">
      <c r="A18" s="41" t="s">
        <v>20</v>
      </c>
      <c r="B18" s="43" t="s">
        <v>21</v>
      </c>
      <c r="C18" s="9"/>
      <c r="D18" s="9"/>
      <c r="E18" s="9"/>
      <c r="F18" s="9">
        <v>93</v>
      </c>
      <c r="G18" s="9"/>
      <c r="H18" s="9"/>
      <c r="I18" s="9"/>
      <c r="J18" s="9"/>
      <c r="K18" s="9"/>
      <c r="L18" s="9"/>
      <c r="M18" s="9"/>
      <c r="N18" s="9"/>
      <c r="O18" s="9"/>
      <c r="P18" s="9">
        <f t="shared" si="0"/>
        <v>93</v>
      </c>
    </row>
    <row r="19" spans="1:16" ht="15.75" hidden="1" customHeight="1">
      <c r="A19" s="44"/>
      <c r="B19" s="43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>
        <f t="shared" si="0"/>
        <v>0</v>
      </c>
    </row>
    <row r="20" spans="1:16" ht="48" customHeight="1">
      <c r="A20" s="41" t="s">
        <v>22</v>
      </c>
      <c r="B20" s="43" t="s">
        <v>23</v>
      </c>
      <c r="C20" s="9"/>
      <c r="D20" s="9"/>
      <c r="E20" s="9"/>
      <c r="F20" s="9">
        <v>102</v>
      </c>
      <c r="G20" s="9"/>
      <c r="H20" s="9"/>
      <c r="I20" s="9"/>
      <c r="J20" s="9"/>
      <c r="K20" s="9"/>
      <c r="L20" s="9"/>
      <c r="M20" s="9"/>
      <c r="N20" s="9"/>
      <c r="O20" s="9"/>
      <c r="P20" s="9">
        <f t="shared" si="0"/>
        <v>102</v>
      </c>
    </row>
    <row r="21" spans="1:16" ht="0.75" customHeight="1" thickBot="1">
      <c r="A21" s="44"/>
      <c r="B21" s="43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>
        <f t="shared" si="0"/>
        <v>0</v>
      </c>
    </row>
    <row r="22" spans="1:16" ht="53.25" customHeight="1">
      <c r="A22" s="41" t="s">
        <v>24</v>
      </c>
      <c r="B22" s="43" t="s">
        <v>25</v>
      </c>
      <c r="C22" s="9"/>
      <c r="D22" s="9"/>
      <c r="E22" s="9"/>
      <c r="F22" s="9">
        <v>104</v>
      </c>
      <c r="G22" s="9"/>
      <c r="H22" s="9"/>
      <c r="I22" s="9"/>
      <c r="J22" s="9"/>
      <c r="K22" s="9"/>
      <c r="L22" s="9"/>
      <c r="M22" s="9"/>
      <c r="N22" s="9"/>
      <c r="O22" s="9"/>
      <c r="P22" s="9">
        <f t="shared" si="0"/>
        <v>104</v>
      </c>
    </row>
    <row r="23" spans="1:16" ht="15" hidden="1" customHeight="1">
      <c r="A23" s="42"/>
      <c r="B23" s="43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>
        <f t="shared" si="0"/>
        <v>0</v>
      </c>
    </row>
    <row r="24" spans="1:16" ht="15" hidden="1" customHeight="1">
      <c r="A24" s="46"/>
      <c r="B24" s="43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>
        <f t="shared" si="0"/>
        <v>0</v>
      </c>
    </row>
    <row r="25" spans="1:16" ht="39" customHeight="1">
      <c r="A25" s="78" t="s">
        <v>26</v>
      </c>
      <c r="B25" s="43" t="s">
        <v>27</v>
      </c>
      <c r="C25" s="9"/>
      <c r="D25" s="9"/>
      <c r="E25" s="9"/>
      <c r="F25" s="9">
        <v>71</v>
      </c>
      <c r="G25" s="9"/>
      <c r="H25" s="9"/>
      <c r="I25" s="9"/>
      <c r="J25" s="9"/>
      <c r="K25" s="9"/>
      <c r="L25" s="9"/>
      <c r="M25" s="9"/>
      <c r="N25" s="9"/>
      <c r="O25" s="9"/>
      <c r="P25" s="9">
        <f t="shared" si="0"/>
        <v>71</v>
      </c>
    </row>
    <row r="26" spans="1:16" ht="15" hidden="1" customHeight="1">
      <c r="A26" s="78"/>
      <c r="B26" s="43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>
        <f t="shared" si="0"/>
        <v>0</v>
      </c>
    </row>
    <row r="27" spans="1:16" ht="15" hidden="1" customHeight="1">
      <c r="A27" s="78"/>
      <c r="B27" s="43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>
        <f t="shared" si="0"/>
        <v>0</v>
      </c>
    </row>
    <row r="28" spans="1:16" ht="33.75">
      <c r="A28" s="18" t="s">
        <v>28</v>
      </c>
      <c r="B28" s="22" t="s">
        <v>29</v>
      </c>
      <c r="C28" s="9"/>
      <c r="D28" s="9"/>
      <c r="E28" s="9"/>
      <c r="F28" s="9">
        <v>142</v>
      </c>
      <c r="G28" s="9"/>
      <c r="H28" s="9"/>
      <c r="I28" s="9"/>
      <c r="J28" s="9"/>
      <c r="K28" s="9"/>
      <c r="L28" s="9"/>
      <c r="M28" s="9"/>
      <c r="N28" s="9">
        <v>76</v>
      </c>
      <c r="O28" s="9"/>
      <c r="P28" s="9">
        <f t="shared" si="0"/>
        <v>218</v>
      </c>
    </row>
    <row r="29" spans="1:16" ht="47.25" customHeight="1" thickBot="1">
      <c r="A29" s="19" t="s">
        <v>30</v>
      </c>
      <c r="B29" s="22" t="s">
        <v>31</v>
      </c>
      <c r="C29" s="9"/>
      <c r="D29" s="9"/>
      <c r="E29" s="9">
        <v>11</v>
      </c>
      <c r="F29" s="9">
        <v>71</v>
      </c>
      <c r="G29" s="9"/>
      <c r="H29" s="9"/>
      <c r="I29" s="9"/>
      <c r="J29" s="9"/>
      <c r="K29" s="9"/>
      <c r="L29" s="9"/>
      <c r="M29" s="9"/>
      <c r="N29" s="9"/>
      <c r="O29" s="9"/>
      <c r="P29" s="9">
        <f t="shared" si="0"/>
        <v>82</v>
      </c>
    </row>
    <row r="30" spans="1:16" ht="39" customHeight="1" thickBot="1">
      <c r="A30" s="19" t="s">
        <v>32</v>
      </c>
      <c r="B30" s="22" t="s">
        <v>33</v>
      </c>
      <c r="C30" s="9"/>
      <c r="D30" s="9"/>
      <c r="E30" s="9"/>
      <c r="F30" s="9"/>
      <c r="G30" s="9">
        <v>47</v>
      </c>
      <c r="H30" s="9"/>
      <c r="I30" s="9">
        <v>10</v>
      </c>
      <c r="J30" s="9"/>
      <c r="K30" s="9"/>
      <c r="L30" s="9"/>
      <c r="M30" s="9"/>
      <c r="N30" s="9"/>
      <c r="O30" s="9"/>
      <c r="P30" s="9">
        <f t="shared" si="0"/>
        <v>57</v>
      </c>
    </row>
    <row r="31" spans="1:16" ht="41.25" customHeight="1">
      <c r="A31" s="79" t="s">
        <v>34</v>
      </c>
      <c r="B31" s="43" t="s">
        <v>35</v>
      </c>
      <c r="C31" s="9"/>
      <c r="D31" s="9"/>
      <c r="E31" s="9"/>
      <c r="F31" s="9">
        <v>61</v>
      </c>
      <c r="G31" s="9"/>
      <c r="H31" s="9"/>
      <c r="I31" s="9"/>
      <c r="J31" s="9"/>
      <c r="K31" s="9"/>
      <c r="L31" s="9"/>
      <c r="M31" s="9"/>
      <c r="N31" s="9"/>
      <c r="O31" s="9"/>
      <c r="P31" s="9">
        <f t="shared" si="0"/>
        <v>61</v>
      </c>
    </row>
    <row r="32" spans="1:16" ht="15" hidden="1" customHeight="1">
      <c r="A32" s="55"/>
      <c r="B32" s="43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>
        <f t="shared" si="0"/>
        <v>0</v>
      </c>
    </row>
    <row r="33" spans="1:16" ht="45">
      <c r="A33" s="18" t="s">
        <v>36</v>
      </c>
      <c r="B33" s="22" t="s">
        <v>37</v>
      </c>
      <c r="C33" s="9"/>
      <c r="D33" s="9"/>
      <c r="E33" s="9"/>
      <c r="F33" s="9">
        <v>16</v>
      </c>
      <c r="G33" s="9"/>
      <c r="H33" s="9"/>
      <c r="I33" s="9"/>
      <c r="J33" s="9"/>
      <c r="K33" s="9"/>
      <c r="L33" s="9"/>
      <c r="M33" s="9">
        <v>34</v>
      </c>
      <c r="N33" s="9">
        <v>150</v>
      </c>
      <c r="O33" s="9"/>
      <c r="P33" s="9">
        <f t="shared" si="0"/>
        <v>200</v>
      </c>
    </row>
    <row r="34" spans="1:16" ht="49.5" customHeight="1" thickBot="1">
      <c r="A34" s="15" t="s">
        <v>38</v>
      </c>
      <c r="B34" s="22" t="s">
        <v>39</v>
      </c>
      <c r="C34" s="9"/>
      <c r="D34" s="9"/>
      <c r="E34" s="9"/>
      <c r="F34" s="9">
        <v>30</v>
      </c>
      <c r="G34" s="9"/>
      <c r="H34" s="9"/>
      <c r="I34" s="9"/>
      <c r="J34" s="9"/>
      <c r="K34" s="9"/>
      <c r="L34" s="9"/>
      <c r="M34" s="9">
        <v>30</v>
      </c>
      <c r="N34" s="9">
        <v>221</v>
      </c>
      <c r="O34" s="9"/>
      <c r="P34" s="9">
        <f t="shared" si="0"/>
        <v>281</v>
      </c>
    </row>
    <row r="35" spans="1:16" ht="44.25" customHeight="1" thickBot="1">
      <c r="A35" s="15" t="s">
        <v>40</v>
      </c>
      <c r="B35" s="22" t="s">
        <v>41</v>
      </c>
      <c r="C35" s="9"/>
      <c r="D35" s="9"/>
      <c r="E35" s="9"/>
      <c r="F35" s="9">
        <v>35</v>
      </c>
      <c r="G35" s="9"/>
      <c r="H35" s="9"/>
      <c r="I35" s="9"/>
      <c r="J35" s="9"/>
      <c r="K35" s="9"/>
      <c r="L35" s="9"/>
      <c r="M35" s="9">
        <v>39</v>
      </c>
      <c r="N35" s="9">
        <v>325</v>
      </c>
      <c r="O35" s="9"/>
      <c r="P35" s="9">
        <f t="shared" si="0"/>
        <v>399</v>
      </c>
    </row>
    <row r="36" spans="1:16" ht="43.5" customHeight="1" thickBot="1">
      <c r="A36" s="15" t="s">
        <v>42</v>
      </c>
      <c r="B36" s="22" t="s">
        <v>43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>
        <v>50</v>
      </c>
      <c r="N36" s="9">
        <v>110</v>
      </c>
      <c r="O36" s="9"/>
      <c r="P36" s="9">
        <f t="shared" si="0"/>
        <v>160</v>
      </c>
    </row>
    <row r="37" spans="1:16" ht="42.75" customHeight="1" thickBot="1">
      <c r="A37" s="15" t="s">
        <v>44</v>
      </c>
      <c r="B37" s="22" t="s">
        <v>45</v>
      </c>
      <c r="C37" s="9"/>
      <c r="D37" s="9"/>
      <c r="E37" s="9"/>
      <c r="F37" s="9">
        <v>60</v>
      </c>
      <c r="G37" s="9"/>
      <c r="H37" s="9"/>
      <c r="I37" s="9"/>
      <c r="J37" s="9"/>
      <c r="K37" s="9"/>
      <c r="L37" s="9"/>
      <c r="M37" s="9">
        <v>36</v>
      </c>
      <c r="N37" s="9">
        <v>87</v>
      </c>
      <c r="O37" s="9"/>
      <c r="P37" s="9">
        <f t="shared" si="0"/>
        <v>183</v>
      </c>
    </row>
    <row r="38" spans="1:16" ht="49.5" customHeight="1" thickBot="1">
      <c r="A38" s="15" t="s">
        <v>46</v>
      </c>
      <c r="B38" s="22" t="s">
        <v>47</v>
      </c>
      <c r="C38" s="9"/>
      <c r="D38" s="9"/>
      <c r="E38" s="9"/>
      <c r="F38" s="9">
        <v>35</v>
      </c>
      <c r="G38" s="9"/>
      <c r="H38" s="9"/>
      <c r="I38" s="9"/>
      <c r="J38" s="9"/>
      <c r="K38" s="9"/>
      <c r="L38" s="9"/>
      <c r="M38" s="9"/>
      <c r="N38" s="9">
        <v>250</v>
      </c>
      <c r="O38" s="9"/>
      <c r="P38" s="9">
        <f t="shared" si="0"/>
        <v>285</v>
      </c>
    </row>
    <row r="39" spans="1:16" ht="50.25" customHeight="1" thickBot="1">
      <c r="A39" s="15" t="s">
        <v>48</v>
      </c>
      <c r="B39" s="22" t="s">
        <v>49</v>
      </c>
      <c r="C39" s="9"/>
      <c r="D39" s="9"/>
      <c r="E39" s="9"/>
      <c r="F39" s="9">
        <v>49</v>
      </c>
      <c r="G39" s="9"/>
      <c r="H39" s="9"/>
      <c r="I39" s="9"/>
      <c r="J39" s="9"/>
      <c r="K39" s="9"/>
      <c r="L39" s="9"/>
      <c r="M39" s="9">
        <v>46</v>
      </c>
      <c r="N39" s="9">
        <v>190</v>
      </c>
      <c r="O39" s="9"/>
      <c r="P39" s="9">
        <f t="shared" si="0"/>
        <v>285</v>
      </c>
    </row>
    <row r="40" spans="1:16" ht="53.25" customHeight="1" thickBot="1">
      <c r="A40" s="15" t="s">
        <v>50</v>
      </c>
      <c r="B40" s="22" t="s">
        <v>51</v>
      </c>
      <c r="C40" s="9"/>
      <c r="D40" s="9"/>
      <c r="E40" s="9"/>
      <c r="F40" s="9">
        <v>43</v>
      </c>
      <c r="G40" s="9"/>
      <c r="H40" s="9"/>
      <c r="I40" s="9"/>
      <c r="J40" s="9"/>
      <c r="K40" s="9">
        <v>4</v>
      </c>
      <c r="L40" s="9">
        <v>1</v>
      </c>
      <c r="M40" s="9">
        <v>43</v>
      </c>
      <c r="N40" s="9">
        <v>391</v>
      </c>
      <c r="O40" s="9"/>
      <c r="P40" s="9">
        <f t="shared" si="0"/>
        <v>482</v>
      </c>
    </row>
    <row r="41" spans="1:16" ht="47.25" customHeight="1" thickBot="1">
      <c r="A41" s="41" t="s">
        <v>52</v>
      </c>
      <c r="B41" s="43" t="s">
        <v>53</v>
      </c>
      <c r="C41" s="9"/>
      <c r="D41" s="9"/>
      <c r="E41" s="9"/>
      <c r="F41" s="9">
        <v>17</v>
      </c>
      <c r="G41" s="9"/>
      <c r="H41" s="9"/>
      <c r="I41" s="9"/>
      <c r="J41" s="9"/>
      <c r="K41" s="9"/>
      <c r="L41" s="9">
        <v>1</v>
      </c>
      <c r="M41" s="9"/>
      <c r="N41" s="9">
        <v>175</v>
      </c>
      <c r="O41" s="9"/>
      <c r="P41" s="9">
        <f t="shared" si="0"/>
        <v>193</v>
      </c>
    </row>
    <row r="42" spans="1:16" ht="1.5" hidden="1" customHeight="1">
      <c r="A42" s="44"/>
      <c r="B42" s="43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>
        <f t="shared" si="0"/>
        <v>0</v>
      </c>
    </row>
    <row r="43" spans="1:16" ht="45" customHeight="1">
      <c r="A43" s="41" t="s">
        <v>54</v>
      </c>
      <c r="B43" s="43" t="s">
        <v>55</v>
      </c>
      <c r="C43" s="9"/>
      <c r="D43" s="9"/>
      <c r="E43" s="9"/>
      <c r="F43" s="9">
        <v>30</v>
      </c>
      <c r="G43" s="9"/>
      <c r="H43" s="9"/>
      <c r="I43" s="9"/>
      <c r="J43" s="9"/>
      <c r="K43" s="9"/>
      <c r="L43" s="9"/>
      <c r="M43" s="9">
        <v>37</v>
      </c>
      <c r="N43" s="9">
        <v>121</v>
      </c>
      <c r="O43" s="9"/>
      <c r="P43" s="9">
        <f t="shared" si="0"/>
        <v>188</v>
      </c>
    </row>
    <row r="44" spans="1:16" ht="0.75" customHeight="1" thickBot="1">
      <c r="A44" s="44"/>
      <c r="B44" s="43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>
        <f t="shared" si="0"/>
        <v>0</v>
      </c>
    </row>
    <row r="45" spans="1:16" ht="42" customHeight="1">
      <c r="A45" s="54" t="s">
        <v>56</v>
      </c>
      <c r="B45" s="43" t="s">
        <v>57</v>
      </c>
      <c r="C45" s="9"/>
      <c r="D45" s="9"/>
      <c r="E45" s="9"/>
      <c r="F45" s="9">
        <v>62</v>
      </c>
      <c r="G45" s="9"/>
      <c r="H45" s="9"/>
      <c r="I45" s="9"/>
      <c r="J45" s="9"/>
      <c r="K45" s="9"/>
      <c r="L45" s="9">
        <v>1</v>
      </c>
      <c r="M45" s="9"/>
      <c r="N45" s="9">
        <v>110</v>
      </c>
      <c r="O45" s="9"/>
      <c r="P45" s="9">
        <f t="shared" si="0"/>
        <v>173</v>
      </c>
    </row>
    <row r="46" spans="1:16" ht="0.75" customHeight="1">
      <c r="A46" s="55"/>
      <c r="B46" s="43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>
        <f t="shared" si="0"/>
        <v>0</v>
      </c>
    </row>
    <row r="47" spans="1:16" ht="45.75" customHeight="1">
      <c r="A47" s="50" t="s">
        <v>58</v>
      </c>
      <c r="B47" s="45" t="s">
        <v>59</v>
      </c>
      <c r="C47" s="9"/>
      <c r="D47" s="9"/>
      <c r="E47" s="9"/>
      <c r="F47" s="9"/>
      <c r="G47" s="9"/>
      <c r="H47" s="9">
        <v>9</v>
      </c>
      <c r="I47" s="9"/>
      <c r="J47" s="9"/>
      <c r="K47" s="9"/>
      <c r="L47" s="9"/>
      <c r="M47" s="9">
        <v>72</v>
      </c>
      <c r="N47" s="9">
        <v>354</v>
      </c>
      <c r="O47" s="9"/>
      <c r="P47" s="9">
        <f t="shared" si="0"/>
        <v>435</v>
      </c>
    </row>
    <row r="48" spans="1:16" ht="2.25" hidden="1" customHeight="1">
      <c r="A48" s="51"/>
      <c r="B48" s="45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>
        <f t="shared" si="0"/>
        <v>0</v>
      </c>
    </row>
    <row r="49" spans="1:16" ht="45">
      <c r="A49" s="18" t="s">
        <v>60</v>
      </c>
      <c r="B49" s="24" t="s">
        <v>61</v>
      </c>
      <c r="C49" s="9">
        <v>2</v>
      </c>
      <c r="D49" s="9">
        <v>1</v>
      </c>
      <c r="E49" s="9"/>
      <c r="F49" s="9"/>
      <c r="G49" s="9"/>
      <c r="H49" s="9">
        <v>15</v>
      </c>
      <c r="I49" s="9"/>
      <c r="J49" s="9"/>
      <c r="K49" s="9"/>
      <c r="L49" s="9"/>
      <c r="M49" s="9">
        <v>45</v>
      </c>
      <c r="N49" s="9">
        <v>321</v>
      </c>
      <c r="O49" s="9"/>
      <c r="P49" s="9">
        <f t="shared" si="0"/>
        <v>384</v>
      </c>
    </row>
    <row r="50" spans="1:16" ht="44.25" customHeight="1" thickBot="1">
      <c r="A50" s="19" t="s">
        <v>62</v>
      </c>
      <c r="B50" s="24" t="s">
        <v>63</v>
      </c>
      <c r="C50" s="9"/>
      <c r="D50" s="9"/>
      <c r="E50" s="9"/>
      <c r="F50" s="9">
        <v>78</v>
      </c>
      <c r="G50" s="9"/>
      <c r="H50" s="9"/>
      <c r="I50" s="9"/>
      <c r="J50" s="9"/>
      <c r="K50" s="9"/>
      <c r="L50" s="9"/>
      <c r="M50" s="9">
        <v>37</v>
      </c>
      <c r="N50" s="9">
        <v>227</v>
      </c>
      <c r="O50" s="9"/>
      <c r="P50" s="9">
        <f t="shared" si="0"/>
        <v>342</v>
      </c>
    </row>
    <row r="51" spans="1:16" ht="57" customHeight="1" thickBot="1">
      <c r="A51" s="20" t="s">
        <v>64</v>
      </c>
      <c r="B51" s="24" t="s">
        <v>65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>
        <v>34</v>
      </c>
      <c r="N51" s="9">
        <v>140</v>
      </c>
      <c r="O51" s="9"/>
      <c r="P51" s="9">
        <f t="shared" si="0"/>
        <v>174</v>
      </c>
    </row>
    <row r="52" spans="1:16" ht="48.75" customHeight="1" thickBot="1">
      <c r="A52" s="15" t="s">
        <v>66</v>
      </c>
      <c r="B52" s="24" t="s">
        <v>67</v>
      </c>
      <c r="C52" s="9"/>
      <c r="D52" s="9"/>
      <c r="E52" s="9"/>
      <c r="F52" s="9"/>
      <c r="G52" s="9"/>
      <c r="H52" s="9"/>
      <c r="I52" s="9"/>
      <c r="J52" s="9"/>
      <c r="K52" s="9"/>
      <c r="L52" s="9">
        <v>1</v>
      </c>
      <c r="M52" s="9"/>
      <c r="N52" s="9">
        <v>137</v>
      </c>
      <c r="O52" s="9"/>
      <c r="P52" s="9">
        <f t="shared" si="0"/>
        <v>138</v>
      </c>
    </row>
    <row r="53" spans="1:16" ht="57" thickBot="1">
      <c r="A53" s="15" t="s">
        <v>68</v>
      </c>
      <c r="B53" s="24" t="s">
        <v>69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>
        <v>32</v>
      </c>
      <c r="N53" s="9">
        <v>363</v>
      </c>
      <c r="O53" s="9"/>
      <c r="P53" s="9">
        <f t="shared" si="0"/>
        <v>395</v>
      </c>
    </row>
    <row r="54" spans="1:16" ht="45" customHeight="1" thickBot="1">
      <c r="A54" s="15" t="s">
        <v>70</v>
      </c>
      <c r="B54" s="24" t="s">
        <v>71</v>
      </c>
      <c r="C54" s="9"/>
      <c r="D54" s="9"/>
      <c r="E54" s="9"/>
      <c r="F54" s="9"/>
      <c r="G54" s="9"/>
      <c r="H54" s="9"/>
      <c r="I54" s="9"/>
      <c r="J54" s="9"/>
      <c r="K54" s="9">
        <v>1</v>
      </c>
      <c r="L54" s="9"/>
      <c r="M54" s="9">
        <v>30</v>
      </c>
      <c r="N54" s="9">
        <v>154</v>
      </c>
      <c r="O54" s="9"/>
      <c r="P54" s="9">
        <f t="shared" si="0"/>
        <v>185</v>
      </c>
    </row>
    <row r="55" spans="1:16" ht="48.75" customHeight="1" thickBot="1">
      <c r="A55" s="15" t="s">
        <v>72</v>
      </c>
      <c r="B55" s="24" t="s">
        <v>73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>
        <v>188</v>
      </c>
      <c r="O55" s="9"/>
      <c r="P55" s="9">
        <f t="shared" si="0"/>
        <v>188</v>
      </c>
    </row>
    <row r="56" spans="1:16" ht="57" customHeight="1" thickBot="1">
      <c r="A56" s="15" t="s">
        <v>74</v>
      </c>
      <c r="B56" s="24" t="s">
        <v>75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>
        <v>205</v>
      </c>
      <c r="O56" s="9"/>
      <c r="P56" s="9">
        <f t="shared" si="0"/>
        <v>205</v>
      </c>
    </row>
    <row r="57" spans="1:16" ht="53.25" customHeight="1" thickBot="1">
      <c r="A57" s="41" t="s">
        <v>76</v>
      </c>
      <c r="B57" s="45" t="s">
        <v>77</v>
      </c>
      <c r="C57" s="9"/>
      <c r="D57" s="9"/>
      <c r="E57" s="9"/>
      <c r="F57" s="9"/>
      <c r="G57" s="9"/>
      <c r="H57" s="9"/>
      <c r="I57" s="9"/>
      <c r="J57" s="9"/>
      <c r="K57" s="9">
        <v>2</v>
      </c>
      <c r="L57" s="9">
        <v>1</v>
      </c>
      <c r="M57" s="9">
        <v>42</v>
      </c>
      <c r="N57" s="9">
        <v>171</v>
      </c>
      <c r="O57" s="9"/>
      <c r="P57" s="9">
        <f t="shared" si="0"/>
        <v>216</v>
      </c>
    </row>
    <row r="58" spans="1:16" ht="15.75" hidden="1" customHeight="1">
      <c r="A58" s="44"/>
      <c r="B58" s="45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>
        <f t="shared" si="0"/>
        <v>0</v>
      </c>
    </row>
    <row r="59" spans="1:16" ht="50.25" customHeight="1" thickBot="1">
      <c r="A59" s="41" t="s">
        <v>78</v>
      </c>
      <c r="B59" s="45" t="s">
        <v>79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>
        <v>36</v>
      </c>
      <c r="N59" s="9">
        <v>154</v>
      </c>
      <c r="O59" s="9"/>
      <c r="P59" s="9">
        <f t="shared" si="0"/>
        <v>190</v>
      </c>
    </row>
    <row r="60" spans="1:16" ht="15.75" hidden="1" customHeight="1">
      <c r="A60" s="44"/>
      <c r="B60" s="45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>
        <f t="shared" si="0"/>
        <v>0</v>
      </c>
    </row>
    <row r="61" spans="1:16" ht="48" customHeight="1" thickBot="1">
      <c r="A61" s="52" t="s">
        <v>80</v>
      </c>
      <c r="B61" s="45" t="s">
        <v>81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>
        <v>36</v>
      </c>
      <c r="N61" s="9">
        <v>323</v>
      </c>
      <c r="O61" s="9"/>
      <c r="P61" s="9">
        <f t="shared" si="0"/>
        <v>359</v>
      </c>
    </row>
    <row r="62" spans="1:16" ht="15.75" hidden="1" customHeight="1">
      <c r="A62" s="53"/>
      <c r="B62" s="45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>
        <f t="shared" si="0"/>
        <v>0</v>
      </c>
    </row>
    <row r="63" spans="1:16" ht="48" customHeight="1">
      <c r="A63" s="41" t="s">
        <v>82</v>
      </c>
      <c r="B63" s="45" t="s">
        <v>83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>
        <v>56</v>
      </c>
      <c r="N63" s="9">
        <v>250</v>
      </c>
      <c r="O63" s="9">
        <v>4</v>
      </c>
      <c r="P63" s="9">
        <f t="shared" si="0"/>
        <v>310</v>
      </c>
    </row>
    <row r="64" spans="1:16" ht="1.5" hidden="1" customHeight="1">
      <c r="A64" s="46"/>
      <c r="B64" s="45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>
        <f t="shared" si="0"/>
        <v>0</v>
      </c>
    </row>
    <row r="65" spans="1:16" ht="43.5" customHeight="1">
      <c r="A65" s="50" t="s">
        <v>84</v>
      </c>
      <c r="B65" s="45" t="s">
        <v>85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>
        <v>38</v>
      </c>
      <c r="N65" s="9">
        <v>151</v>
      </c>
      <c r="O65" s="9"/>
      <c r="P65" s="9">
        <f t="shared" si="0"/>
        <v>189</v>
      </c>
    </row>
    <row r="66" spans="1:16" ht="15" hidden="1" customHeight="1">
      <c r="A66" s="51"/>
      <c r="B66" s="45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>
        <f t="shared" si="0"/>
        <v>0</v>
      </c>
    </row>
    <row r="67" spans="1:16" ht="45">
      <c r="A67" s="18" t="s">
        <v>86</v>
      </c>
      <c r="B67" s="24" t="s">
        <v>87</v>
      </c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>
        <v>223</v>
      </c>
      <c r="O67" s="9"/>
      <c r="P67" s="9">
        <f t="shared" si="0"/>
        <v>223</v>
      </c>
    </row>
    <row r="68" spans="1:16" ht="51.75" customHeight="1" thickBot="1">
      <c r="A68" s="15" t="s">
        <v>88</v>
      </c>
      <c r="B68" s="24" t="s">
        <v>89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>
        <v>45</v>
      </c>
      <c r="N68" s="9">
        <v>135</v>
      </c>
      <c r="O68" s="9"/>
      <c r="P68" s="9">
        <f t="shared" si="0"/>
        <v>180</v>
      </c>
    </row>
    <row r="69" spans="1:16" ht="45.75" customHeight="1" thickBot="1">
      <c r="A69" s="15" t="s">
        <v>90</v>
      </c>
      <c r="B69" s="24" t="s">
        <v>91</v>
      </c>
      <c r="C69" s="9"/>
      <c r="D69" s="9"/>
      <c r="E69" s="9"/>
      <c r="F69" s="9"/>
      <c r="G69" s="9"/>
      <c r="H69" s="9"/>
      <c r="I69" s="9"/>
      <c r="J69" s="9"/>
      <c r="K69" s="9"/>
      <c r="L69" s="9"/>
      <c r="M69" s="9">
        <v>36</v>
      </c>
      <c r="N69" s="9">
        <v>153</v>
      </c>
      <c r="O69" s="9"/>
      <c r="P69" s="9">
        <f t="shared" si="0"/>
        <v>189</v>
      </c>
    </row>
    <row r="70" spans="1:16" ht="60.75" customHeight="1" thickBot="1">
      <c r="A70" s="15" t="s">
        <v>92</v>
      </c>
      <c r="B70" s="24" t="s">
        <v>93</v>
      </c>
      <c r="C70" s="9"/>
      <c r="D70" s="9"/>
      <c r="E70" s="9"/>
      <c r="F70" s="9"/>
      <c r="G70" s="9"/>
      <c r="H70" s="9"/>
      <c r="I70" s="9"/>
      <c r="J70" s="9"/>
      <c r="K70" s="9">
        <v>1</v>
      </c>
      <c r="L70" s="9"/>
      <c r="M70" s="9">
        <v>64</v>
      </c>
      <c r="N70" s="9">
        <v>577</v>
      </c>
      <c r="O70" s="9"/>
      <c r="P70" s="9">
        <f t="shared" si="0"/>
        <v>642</v>
      </c>
    </row>
    <row r="71" spans="1:16" ht="48" customHeight="1" thickBot="1">
      <c r="A71" s="15" t="s">
        <v>94</v>
      </c>
      <c r="B71" s="24" t="s">
        <v>95</v>
      </c>
      <c r="C71" s="9"/>
      <c r="D71" s="9"/>
      <c r="E71" s="9"/>
      <c r="F71" s="9"/>
      <c r="G71" s="9"/>
      <c r="H71" s="9"/>
      <c r="I71" s="9"/>
      <c r="J71" s="9"/>
      <c r="K71" s="9">
        <v>4</v>
      </c>
      <c r="L71" s="9"/>
      <c r="M71" s="9">
        <v>36</v>
      </c>
      <c r="N71" s="9">
        <v>149</v>
      </c>
      <c r="O71" s="9"/>
      <c r="P71" s="9">
        <f t="shared" si="0"/>
        <v>189</v>
      </c>
    </row>
    <row r="72" spans="1:16" ht="51" customHeight="1" thickBot="1">
      <c r="A72" s="15" t="s">
        <v>96</v>
      </c>
      <c r="B72" s="24" t="s">
        <v>97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>
        <v>205</v>
      </c>
      <c r="O72" s="9"/>
      <c r="P72" s="9">
        <f t="shared" si="0"/>
        <v>205</v>
      </c>
    </row>
    <row r="73" spans="1:16" ht="52.5" customHeight="1" thickBot="1">
      <c r="A73" s="15" t="s">
        <v>98</v>
      </c>
      <c r="B73" s="24" t="s">
        <v>99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>
        <v>34</v>
      </c>
      <c r="N73" s="9">
        <v>173</v>
      </c>
      <c r="O73" s="9"/>
      <c r="P73" s="9">
        <f t="shared" si="0"/>
        <v>207</v>
      </c>
    </row>
    <row r="74" spans="1:16" ht="61.5" customHeight="1" thickBot="1">
      <c r="A74" s="15" t="s">
        <v>100</v>
      </c>
      <c r="B74" s="24" t="s">
        <v>101</v>
      </c>
      <c r="C74" s="9"/>
      <c r="D74" s="9"/>
      <c r="E74" s="9"/>
      <c r="F74" s="9"/>
      <c r="G74" s="9"/>
      <c r="H74" s="9"/>
      <c r="I74" s="9"/>
      <c r="J74" s="9"/>
      <c r="K74" s="9"/>
      <c r="L74" s="9"/>
      <c r="M74" s="9">
        <v>40</v>
      </c>
      <c r="N74" s="9">
        <v>164</v>
      </c>
      <c r="O74" s="9"/>
      <c r="P74" s="9">
        <f t="shared" si="0"/>
        <v>204</v>
      </c>
    </row>
    <row r="75" spans="1:16" ht="43.5" customHeight="1" thickBot="1">
      <c r="A75" s="15" t="s">
        <v>102</v>
      </c>
      <c r="B75" s="24" t="s">
        <v>103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>
        <v>228</v>
      </c>
      <c r="O75" s="9"/>
      <c r="P75" s="9">
        <f t="shared" si="0"/>
        <v>228</v>
      </c>
    </row>
    <row r="76" spans="1:16" ht="49.5" customHeight="1" thickBot="1">
      <c r="A76" s="15" t="s">
        <v>104</v>
      </c>
      <c r="B76" s="24" t="s">
        <v>105</v>
      </c>
      <c r="C76" s="9"/>
      <c r="D76" s="9"/>
      <c r="E76" s="9"/>
      <c r="F76" s="9"/>
      <c r="G76" s="9"/>
      <c r="H76" s="9"/>
      <c r="I76" s="9"/>
      <c r="J76" s="9"/>
      <c r="K76" s="9"/>
      <c r="L76" s="9">
        <v>2</v>
      </c>
      <c r="M76" s="9">
        <v>36</v>
      </c>
      <c r="N76" s="9">
        <v>227</v>
      </c>
      <c r="O76" s="9"/>
      <c r="P76" s="9">
        <f t="shared" si="0"/>
        <v>265</v>
      </c>
    </row>
    <row r="77" spans="1:16" ht="49.5" customHeight="1" thickBot="1">
      <c r="A77" s="15" t="s">
        <v>106</v>
      </c>
      <c r="B77" s="24" t="s">
        <v>107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9">
        <v>32</v>
      </c>
      <c r="N77" s="9">
        <v>155</v>
      </c>
      <c r="O77" s="9"/>
      <c r="P77" s="9">
        <f t="shared" si="0"/>
        <v>187</v>
      </c>
    </row>
    <row r="78" spans="1:16" ht="60.75" customHeight="1">
      <c r="A78" s="41" t="s">
        <v>108</v>
      </c>
      <c r="B78" s="45" t="s">
        <v>109</v>
      </c>
      <c r="C78" s="9"/>
      <c r="D78" s="9"/>
      <c r="E78" s="9"/>
      <c r="F78" s="9"/>
      <c r="G78" s="9"/>
      <c r="H78" s="9"/>
      <c r="I78" s="9"/>
      <c r="J78" s="9"/>
      <c r="K78" s="9">
        <v>3</v>
      </c>
      <c r="L78" s="9"/>
      <c r="M78" s="9">
        <v>23</v>
      </c>
      <c r="N78" s="9">
        <v>203</v>
      </c>
      <c r="O78" s="9"/>
      <c r="P78" s="9">
        <f t="shared" ref="P78:P141" si="1">SUM(C78:O78)</f>
        <v>229</v>
      </c>
    </row>
    <row r="79" spans="1:16" ht="0.75" customHeight="1" thickBot="1">
      <c r="A79" s="44"/>
      <c r="B79" s="45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>
        <f t="shared" si="1"/>
        <v>0</v>
      </c>
    </row>
    <row r="80" spans="1:16" ht="57" customHeight="1" thickBot="1">
      <c r="A80" s="41" t="s">
        <v>110</v>
      </c>
      <c r="B80" s="45" t="s">
        <v>111</v>
      </c>
      <c r="C80" s="9"/>
      <c r="D80" s="9"/>
      <c r="E80" s="9"/>
      <c r="F80" s="9"/>
      <c r="G80" s="9"/>
      <c r="H80" s="9"/>
      <c r="I80" s="9"/>
      <c r="J80" s="9"/>
      <c r="K80" s="9"/>
      <c r="L80" s="9"/>
      <c r="M80" s="9">
        <v>33</v>
      </c>
      <c r="N80" s="9">
        <v>168</v>
      </c>
      <c r="O80" s="9"/>
      <c r="P80" s="9">
        <f t="shared" si="1"/>
        <v>201</v>
      </c>
    </row>
    <row r="81" spans="1:16" ht="15.75" hidden="1" customHeight="1">
      <c r="A81" s="44"/>
      <c r="B81" s="45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>
        <f t="shared" si="1"/>
        <v>0</v>
      </c>
    </row>
    <row r="82" spans="1:16" ht="45" customHeight="1" thickBot="1">
      <c r="A82" s="41" t="s">
        <v>112</v>
      </c>
      <c r="B82" s="45" t="s">
        <v>113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>
        <v>35</v>
      </c>
      <c r="N82" s="9">
        <v>187</v>
      </c>
      <c r="O82" s="9"/>
      <c r="P82" s="9">
        <f t="shared" si="1"/>
        <v>222</v>
      </c>
    </row>
    <row r="83" spans="1:16" ht="15.75" hidden="1" customHeight="1">
      <c r="A83" s="44"/>
      <c r="B83" s="45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>
        <f t="shared" si="1"/>
        <v>0</v>
      </c>
    </row>
    <row r="84" spans="1:16" ht="45.75" customHeight="1">
      <c r="A84" s="41" t="s">
        <v>114</v>
      </c>
      <c r="B84" s="45" t="s">
        <v>115</v>
      </c>
      <c r="C84" s="9"/>
      <c r="D84" s="9"/>
      <c r="E84" s="9"/>
      <c r="F84" s="9"/>
      <c r="G84" s="9"/>
      <c r="H84" s="9"/>
      <c r="I84" s="9"/>
      <c r="J84" s="9"/>
      <c r="K84" s="9"/>
      <c r="L84" s="9"/>
      <c r="M84" s="9">
        <v>33</v>
      </c>
      <c r="N84" s="9">
        <v>195</v>
      </c>
      <c r="O84" s="9"/>
      <c r="P84" s="9">
        <f t="shared" si="1"/>
        <v>228</v>
      </c>
    </row>
    <row r="85" spans="1:16" ht="15" hidden="1" customHeight="1">
      <c r="A85" s="46"/>
      <c r="B85" s="45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>
        <f t="shared" si="1"/>
        <v>0</v>
      </c>
    </row>
    <row r="86" spans="1:16" ht="33.75">
      <c r="A86" s="18" t="s">
        <v>116</v>
      </c>
      <c r="B86" s="24" t="s">
        <v>117</v>
      </c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>
        <v>220</v>
      </c>
      <c r="O86" s="9"/>
      <c r="P86" s="9">
        <f t="shared" si="1"/>
        <v>220</v>
      </c>
    </row>
    <row r="87" spans="1:16" ht="48" customHeight="1" thickBot="1">
      <c r="A87" s="15" t="s">
        <v>118</v>
      </c>
      <c r="B87" s="24" t="s">
        <v>119</v>
      </c>
      <c r="C87" s="9"/>
      <c r="D87" s="9"/>
      <c r="E87" s="9"/>
      <c r="F87" s="9"/>
      <c r="G87" s="9"/>
      <c r="H87" s="9"/>
      <c r="I87" s="9"/>
      <c r="J87" s="9"/>
      <c r="K87" s="9"/>
      <c r="L87" s="9">
        <v>2</v>
      </c>
      <c r="M87" s="9">
        <v>39</v>
      </c>
      <c r="N87" s="9">
        <v>457</v>
      </c>
      <c r="O87" s="9"/>
      <c r="P87" s="9">
        <f t="shared" si="1"/>
        <v>498</v>
      </c>
    </row>
    <row r="88" spans="1:16" ht="49.5" customHeight="1" thickBot="1">
      <c r="A88" s="15" t="s">
        <v>120</v>
      </c>
      <c r="B88" s="24" t="s">
        <v>121</v>
      </c>
      <c r="C88" s="9"/>
      <c r="D88" s="9">
        <v>1</v>
      </c>
      <c r="E88" s="9"/>
      <c r="F88" s="9"/>
      <c r="G88" s="9"/>
      <c r="H88" s="9"/>
      <c r="I88" s="9"/>
      <c r="J88" s="9"/>
      <c r="K88" s="9"/>
      <c r="L88" s="9"/>
      <c r="M88" s="9"/>
      <c r="N88" s="9">
        <v>227</v>
      </c>
      <c r="O88" s="9"/>
      <c r="P88" s="9">
        <f t="shared" si="1"/>
        <v>228</v>
      </c>
    </row>
    <row r="89" spans="1:16" ht="57" customHeight="1" thickBot="1">
      <c r="A89" s="15" t="s">
        <v>122</v>
      </c>
      <c r="B89" s="24" t="s">
        <v>123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>
        <v>41</v>
      </c>
      <c r="N89" s="9">
        <v>453</v>
      </c>
      <c r="O89" s="9"/>
      <c r="P89" s="9">
        <f t="shared" si="1"/>
        <v>494</v>
      </c>
    </row>
    <row r="90" spans="1:16" ht="62.25" customHeight="1" thickBot="1">
      <c r="A90" s="15" t="s">
        <v>124</v>
      </c>
      <c r="B90" s="24" t="s">
        <v>125</v>
      </c>
      <c r="C90" s="9"/>
      <c r="D90" s="9"/>
      <c r="E90" s="9"/>
      <c r="F90" s="9"/>
      <c r="G90" s="9"/>
      <c r="H90" s="9"/>
      <c r="I90" s="9"/>
      <c r="J90" s="9"/>
      <c r="K90" s="9"/>
      <c r="L90" s="9"/>
      <c r="M90" s="9">
        <v>61</v>
      </c>
      <c r="N90" s="9">
        <v>338</v>
      </c>
      <c r="O90" s="9"/>
      <c r="P90" s="9">
        <f t="shared" si="1"/>
        <v>399</v>
      </c>
    </row>
    <row r="91" spans="1:16" ht="45.75" customHeight="1" thickBot="1">
      <c r="A91" s="15" t="s">
        <v>126</v>
      </c>
      <c r="B91" s="24" t="s">
        <v>127</v>
      </c>
      <c r="C91" s="9"/>
      <c r="D91" s="9"/>
      <c r="E91" s="9"/>
      <c r="F91" s="9"/>
      <c r="G91" s="9"/>
      <c r="H91" s="9"/>
      <c r="I91" s="9"/>
      <c r="J91" s="9"/>
      <c r="K91" s="9"/>
      <c r="L91" s="9"/>
      <c r="M91" s="9">
        <v>29</v>
      </c>
      <c r="N91" s="9">
        <v>196</v>
      </c>
      <c r="O91" s="9"/>
      <c r="P91" s="9">
        <f t="shared" si="1"/>
        <v>225</v>
      </c>
    </row>
    <row r="92" spans="1:16" ht="49.5" customHeight="1" thickBot="1">
      <c r="A92" s="15" t="s">
        <v>128</v>
      </c>
      <c r="B92" s="24" t="s">
        <v>129</v>
      </c>
      <c r="C92" s="9"/>
      <c r="D92" s="9"/>
      <c r="E92" s="9"/>
      <c r="F92" s="9"/>
      <c r="G92" s="9"/>
      <c r="H92" s="9"/>
      <c r="I92" s="9"/>
      <c r="J92" s="9"/>
      <c r="K92" s="9"/>
      <c r="L92" s="9"/>
      <c r="M92" s="9">
        <v>29</v>
      </c>
      <c r="N92" s="9">
        <v>77</v>
      </c>
      <c r="O92" s="9"/>
      <c r="P92" s="9">
        <f t="shared" si="1"/>
        <v>106</v>
      </c>
    </row>
    <row r="93" spans="1:16" ht="51.75" customHeight="1" thickBot="1">
      <c r="A93" s="15" t="s">
        <v>130</v>
      </c>
      <c r="B93" s="24" t="s">
        <v>131</v>
      </c>
      <c r="C93" s="9"/>
      <c r="D93" s="9"/>
      <c r="E93" s="9"/>
      <c r="F93" s="9"/>
      <c r="G93" s="9"/>
      <c r="H93" s="9"/>
      <c r="I93" s="9"/>
      <c r="J93" s="9"/>
      <c r="K93" s="9"/>
      <c r="L93" s="9"/>
      <c r="M93" s="9">
        <v>27</v>
      </c>
      <c r="N93" s="9">
        <v>139</v>
      </c>
      <c r="O93" s="9"/>
      <c r="P93" s="9">
        <f t="shared" si="1"/>
        <v>166</v>
      </c>
    </row>
    <row r="94" spans="1:16" ht="48" customHeight="1" thickBot="1">
      <c r="A94" s="41" t="s">
        <v>132</v>
      </c>
      <c r="B94" s="45" t="s">
        <v>133</v>
      </c>
      <c r="C94" s="9"/>
      <c r="D94" s="9"/>
      <c r="E94" s="9"/>
      <c r="F94" s="9"/>
      <c r="G94" s="9"/>
      <c r="H94" s="9"/>
      <c r="I94" s="9"/>
      <c r="J94" s="9"/>
      <c r="K94" s="9"/>
      <c r="L94" s="9"/>
      <c r="M94" s="9">
        <v>35</v>
      </c>
      <c r="N94" s="9">
        <v>151</v>
      </c>
      <c r="O94" s="9"/>
      <c r="P94" s="9">
        <f t="shared" si="1"/>
        <v>186</v>
      </c>
    </row>
    <row r="95" spans="1:16" ht="15.75" hidden="1" customHeight="1">
      <c r="A95" s="44"/>
      <c r="B95" s="45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>
        <f t="shared" si="1"/>
        <v>0</v>
      </c>
    </row>
    <row r="96" spans="1:16" ht="61.5" customHeight="1" thickBot="1">
      <c r="A96" s="41" t="s">
        <v>134</v>
      </c>
      <c r="B96" s="45" t="s">
        <v>135</v>
      </c>
      <c r="C96" s="9"/>
      <c r="D96" s="9"/>
      <c r="E96" s="9"/>
      <c r="F96" s="9"/>
      <c r="G96" s="9"/>
      <c r="H96" s="9"/>
      <c r="I96" s="9"/>
      <c r="J96" s="9"/>
      <c r="K96" s="9"/>
      <c r="L96" s="9"/>
      <c r="M96" s="9">
        <v>45</v>
      </c>
      <c r="N96" s="9">
        <v>165</v>
      </c>
      <c r="O96" s="9"/>
      <c r="P96" s="9">
        <f t="shared" si="1"/>
        <v>210</v>
      </c>
    </row>
    <row r="97" spans="1:16" ht="15.75" hidden="1" customHeight="1">
      <c r="A97" s="44"/>
      <c r="B97" s="45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>
        <f t="shared" si="1"/>
        <v>0</v>
      </c>
    </row>
    <row r="98" spans="1:16" ht="60" customHeight="1" thickBot="1">
      <c r="A98" s="41" t="s">
        <v>136</v>
      </c>
      <c r="B98" s="45" t="s">
        <v>137</v>
      </c>
      <c r="C98" s="9"/>
      <c r="D98" s="9"/>
      <c r="E98" s="9"/>
      <c r="F98" s="9"/>
      <c r="G98" s="9"/>
      <c r="H98" s="9"/>
      <c r="I98" s="9"/>
      <c r="J98" s="9"/>
      <c r="K98" s="9"/>
      <c r="L98" s="9"/>
      <c r="M98" s="9">
        <v>61</v>
      </c>
      <c r="N98" s="9">
        <v>230</v>
      </c>
      <c r="O98" s="9"/>
      <c r="P98" s="9">
        <f t="shared" si="1"/>
        <v>291</v>
      </c>
    </row>
    <row r="99" spans="1:16" ht="15.75" hidden="1" customHeight="1">
      <c r="A99" s="44"/>
      <c r="B99" s="45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>
        <f t="shared" si="1"/>
        <v>0</v>
      </c>
    </row>
    <row r="100" spans="1:16" ht="39.75" customHeight="1">
      <c r="A100" s="41">
        <v>65</v>
      </c>
      <c r="B100" s="45" t="s">
        <v>138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>
        <v>60</v>
      </c>
      <c r="N100" s="9">
        <v>156</v>
      </c>
      <c r="O100" s="9"/>
      <c r="P100" s="9">
        <f t="shared" si="1"/>
        <v>216</v>
      </c>
    </row>
    <row r="101" spans="1:16" ht="15" hidden="1" customHeight="1">
      <c r="A101" s="46"/>
      <c r="B101" s="45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>
        <f t="shared" si="1"/>
        <v>0</v>
      </c>
    </row>
    <row r="102" spans="1:16" ht="45.75" customHeight="1">
      <c r="A102" s="50" t="s">
        <v>139</v>
      </c>
      <c r="B102" s="45" t="s">
        <v>140</v>
      </c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>
        <v>37</v>
      </c>
      <c r="N102" s="9">
        <v>150</v>
      </c>
      <c r="O102" s="9"/>
      <c r="P102" s="9">
        <f t="shared" si="1"/>
        <v>187</v>
      </c>
    </row>
    <row r="103" spans="1:16" ht="15" hidden="1" customHeight="1">
      <c r="A103" s="51"/>
      <c r="B103" s="45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>
        <f t="shared" si="1"/>
        <v>0</v>
      </c>
    </row>
    <row r="104" spans="1:16" ht="45.75" thickBot="1">
      <c r="A104" s="15" t="s">
        <v>141</v>
      </c>
      <c r="B104" s="24" t="s">
        <v>142</v>
      </c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>
        <v>17</v>
      </c>
      <c r="N104" s="9">
        <v>176</v>
      </c>
      <c r="O104" s="9"/>
      <c r="P104" s="9">
        <f t="shared" si="1"/>
        <v>193</v>
      </c>
    </row>
    <row r="105" spans="1:16" ht="48" customHeight="1">
      <c r="A105" s="41" t="s">
        <v>143</v>
      </c>
      <c r="B105" s="45" t="s">
        <v>144</v>
      </c>
      <c r="C105" s="9"/>
      <c r="D105" s="9"/>
      <c r="E105" s="9"/>
      <c r="F105" s="9"/>
      <c r="G105" s="9"/>
      <c r="H105" s="9"/>
      <c r="I105" s="9"/>
      <c r="J105" s="9"/>
      <c r="K105" s="9">
        <v>4</v>
      </c>
      <c r="L105" s="9"/>
      <c r="M105" s="9">
        <v>32</v>
      </c>
      <c r="N105" s="9">
        <v>164</v>
      </c>
      <c r="O105" s="9"/>
      <c r="P105" s="9">
        <f t="shared" si="1"/>
        <v>200</v>
      </c>
    </row>
    <row r="106" spans="1:16" ht="15.75" hidden="1" customHeight="1">
      <c r="A106" s="42"/>
      <c r="B106" s="45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>
        <f t="shared" si="1"/>
        <v>0</v>
      </c>
    </row>
    <row r="107" spans="1:16" ht="53.25" customHeight="1">
      <c r="A107" s="18" t="s">
        <v>145</v>
      </c>
      <c r="B107" s="24" t="s">
        <v>146</v>
      </c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>
        <v>36</v>
      </c>
      <c r="N107" s="9">
        <v>155</v>
      </c>
      <c r="O107" s="9"/>
      <c r="P107" s="9">
        <f t="shared" si="1"/>
        <v>191</v>
      </c>
    </row>
    <row r="108" spans="1:16" ht="49.5" customHeight="1" thickBot="1">
      <c r="A108" s="15" t="s">
        <v>147</v>
      </c>
      <c r="B108" s="24" t="s">
        <v>148</v>
      </c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>
        <v>33</v>
      </c>
      <c r="N108" s="9">
        <v>170</v>
      </c>
      <c r="O108" s="9"/>
      <c r="P108" s="9">
        <f t="shared" si="1"/>
        <v>203</v>
      </c>
    </row>
    <row r="109" spans="1:16" ht="56.25" customHeight="1" thickBot="1">
      <c r="A109" s="15" t="s">
        <v>149</v>
      </c>
      <c r="B109" s="24" t="s">
        <v>150</v>
      </c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>
        <v>41</v>
      </c>
      <c r="N109" s="9">
        <v>175</v>
      </c>
      <c r="O109" s="9"/>
      <c r="P109" s="9">
        <f t="shared" si="1"/>
        <v>216</v>
      </c>
    </row>
    <row r="110" spans="1:16" ht="42.75" customHeight="1" thickBot="1">
      <c r="A110" s="41">
        <v>72</v>
      </c>
      <c r="B110" s="45" t="s">
        <v>151</v>
      </c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>
        <v>39</v>
      </c>
      <c r="N110" s="9">
        <v>192</v>
      </c>
      <c r="O110" s="9"/>
      <c r="P110" s="9">
        <f t="shared" si="1"/>
        <v>231</v>
      </c>
    </row>
    <row r="111" spans="1:16" ht="15.75" hidden="1" customHeight="1">
      <c r="A111" s="44"/>
      <c r="B111" s="45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>
        <f t="shared" si="1"/>
        <v>0</v>
      </c>
    </row>
    <row r="112" spans="1:16" ht="49.5" customHeight="1" thickBot="1">
      <c r="A112" s="41" t="s">
        <v>152</v>
      </c>
      <c r="B112" s="45" t="s">
        <v>153</v>
      </c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>
        <v>35</v>
      </c>
      <c r="N112" s="9">
        <v>165</v>
      </c>
      <c r="O112" s="9"/>
      <c r="P112" s="9">
        <f t="shared" si="1"/>
        <v>200</v>
      </c>
    </row>
    <row r="113" spans="1:16" ht="15.75" hidden="1" customHeight="1">
      <c r="A113" s="44"/>
      <c r="B113" s="45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>
        <f t="shared" si="1"/>
        <v>0</v>
      </c>
    </row>
    <row r="114" spans="1:16" ht="43.5" customHeight="1">
      <c r="A114" s="41" t="s">
        <v>154</v>
      </c>
      <c r="B114" s="45" t="s">
        <v>155</v>
      </c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>
        <v>6</v>
      </c>
      <c r="N114" s="9">
        <v>128</v>
      </c>
      <c r="O114" s="9"/>
      <c r="P114" s="9">
        <f t="shared" si="1"/>
        <v>134</v>
      </c>
    </row>
    <row r="115" spans="1:16" ht="15.75" hidden="1" customHeight="1">
      <c r="A115" s="44"/>
      <c r="B115" s="45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>
        <f t="shared" si="1"/>
        <v>0</v>
      </c>
    </row>
    <row r="116" spans="1:16" ht="34.5" thickBot="1">
      <c r="A116" s="15" t="s">
        <v>156</v>
      </c>
      <c r="B116" s="24" t="s">
        <v>157</v>
      </c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>
        <v>39</v>
      </c>
      <c r="N116" s="9">
        <v>178</v>
      </c>
      <c r="O116" s="9"/>
      <c r="P116" s="9">
        <f t="shared" si="1"/>
        <v>217</v>
      </c>
    </row>
    <row r="117" spans="1:16" ht="46.5" customHeight="1" thickBot="1">
      <c r="A117" s="41" t="s">
        <v>158</v>
      </c>
      <c r="B117" s="45" t="s">
        <v>159</v>
      </c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>
        <v>124</v>
      </c>
      <c r="O117" s="9"/>
      <c r="P117" s="9">
        <f t="shared" si="1"/>
        <v>124</v>
      </c>
    </row>
    <row r="118" spans="1:16" ht="15.75" hidden="1" customHeight="1">
      <c r="A118" s="44"/>
      <c r="B118" s="45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>
        <f t="shared" si="1"/>
        <v>0</v>
      </c>
    </row>
    <row r="119" spans="1:16" ht="47.25" customHeight="1" thickBot="1">
      <c r="A119" s="41" t="s">
        <v>160</v>
      </c>
      <c r="B119" s="45" t="s">
        <v>161</v>
      </c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>
        <v>34</v>
      </c>
      <c r="N119" s="9">
        <v>175</v>
      </c>
      <c r="O119" s="9"/>
      <c r="P119" s="9">
        <f t="shared" si="1"/>
        <v>209</v>
      </c>
    </row>
    <row r="120" spans="1:16" ht="15.75" hidden="1" customHeight="1">
      <c r="A120" s="44"/>
      <c r="B120" s="45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>
        <f t="shared" si="1"/>
        <v>0</v>
      </c>
    </row>
    <row r="121" spans="1:16" ht="66" customHeight="1" thickBot="1">
      <c r="A121" s="41" t="s">
        <v>162</v>
      </c>
      <c r="B121" s="45" t="s">
        <v>163</v>
      </c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>
        <v>256</v>
      </c>
      <c r="O121" s="9"/>
      <c r="P121" s="9">
        <f t="shared" si="1"/>
        <v>256</v>
      </c>
    </row>
    <row r="122" spans="1:16" ht="15.75" hidden="1" customHeight="1">
      <c r="A122" s="44"/>
      <c r="B122" s="45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>
        <f t="shared" si="1"/>
        <v>0</v>
      </c>
    </row>
    <row r="123" spans="1:16" ht="39.75" customHeight="1">
      <c r="A123" s="41" t="s">
        <v>164</v>
      </c>
      <c r="B123" s="45" t="s">
        <v>165</v>
      </c>
      <c r="C123" s="9"/>
      <c r="D123" s="9"/>
      <c r="E123" s="9"/>
      <c r="F123" s="9"/>
      <c r="G123" s="9"/>
      <c r="H123" s="9">
        <v>9</v>
      </c>
      <c r="I123" s="9"/>
      <c r="J123" s="9"/>
      <c r="K123" s="9"/>
      <c r="L123" s="9"/>
      <c r="M123" s="9"/>
      <c r="N123" s="9">
        <v>152</v>
      </c>
      <c r="O123" s="9"/>
      <c r="P123" s="9">
        <f t="shared" si="1"/>
        <v>161</v>
      </c>
    </row>
    <row r="124" spans="1:16" ht="15.75" hidden="1" customHeight="1">
      <c r="A124" s="46"/>
      <c r="B124" s="45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>
        <f t="shared" si="1"/>
        <v>0</v>
      </c>
    </row>
    <row r="125" spans="1:16" ht="42" customHeight="1">
      <c r="A125" s="50" t="s">
        <v>166</v>
      </c>
      <c r="B125" s="45" t="s">
        <v>167</v>
      </c>
      <c r="C125" s="9"/>
      <c r="D125" s="9"/>
      <c r="E125" s="9"/>
      <c r="F125" s="9"/>
      <c r="G125" s="9"/>
      <c r="H125" s="9"/>
      <c r="I125" s="9"/>
      <c r="J125" s="9"/>
      <c r="K125" s="9">
        <v>4</v>
      </c>
      <c r="L125" s="9"/>
      <c r="M125" s="9"/>
      <c r="N125" s="9">
        <v>192</v>
      </c>
      <c r="O125" s="9"/>
      <c r="P125" s="9">
        <f t="shared" si="1"/>
        <v>196</v>
      </c>
    </row>
    <row r="126" spans="1:16" ht="15" hidden="1" customHeight="1">
      <c r="A126" s="51"/>
      <c r="B126" s="45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>
        <f t="shared" si="1"/>
        <v>0</v>
      </c>
    </row>
    <row r="127" spans="1:16" ht="54.75" customHeight="1" thickBot="1">
      <c r="A127" s="15" t="s">
        <v>168</v>
      </c>
      <c r="B127" s="24" t="s">
        <v>169</v>
      </c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>
        <v>1</v>
      </c>
      <c r="N127" s="9">
        <v>186</v>
      </c>
      <c r="O127" s="9"/>
      <c r="P127" s="9">
        <f t="shared" si="1"/>
        <v>187</v>
      </c>
    </row>
    <row r="128" spans="1:16" ht="45" customHeight="1" thickBot="1">
      <c r="A128" s="15" t="s">
        <v>170</v>
      </c>
      <c r="B128" s="24" t="s">
        <v>171</v>
      </c>
      <c r="C128" s="9"/>
      <c r="D128" s="9"/>
      <c r="E128" s="9"/>
      <c r="F128" s="9"/>
      <c r="G128" s="9"/>
      <c r="H128" s="9"/>
      <c r="I128" s="9"/>
      <c r="J128" s="9"/>
      <c r="K128" s="9">
        <v>8</v>
      </c>
      <c r="L128" s="9"/>
      <c r="M128" s="9">
        <v>48</v>
      </c>
      <c r="N128" s="9">
        <v>322</v>
      </c>
      <c r="O128" s="9"/>
      <c r="P128" s="9">
        <f t="shared" si="1"/>
        <v>378</v>
      </c>
    </row>
    <row r="129" spans="1:16" ht="61.5" customHeight="1" thickBot="1">
      <c r="A129" s="15" t="s">
        <v>172</v>
      </c>
      <c r="B129" s="24" t="s">
        <v>173</v>
      </c>
      <c r="C129" s="9"/>
      <c r="D129" s="9"/>
      <c r="E129" s="9"/>
      <c r="F129" s="9"/>
      <c r="G129" s="9"/>
      <c r="H129" s="9"/>
      <c r="I129" s="9"/>
      <c r="J129" s="9"/>
      <c r="K129" s="9">
        <v>2</v>
      </c>
      <c r="L129" s="9"/>
      <c r="M129" s="9">
        <v>29</v>
      </c>
      <c r="N129" s="9">
        <v>228</v>
      </c>
      <c r="O129" s="9"/>
      <c r="P129" s="9">
        <f t="shared" si="1"/>
        <v>259</v>
      </c>
    </row>
    <row r="130" spans="1:16" ht="45.75" thickBot="1">
      <c r="A130" s="15" t="s">
        <v>174</v>
      </c>
      <c r="B130" s="24" t="s">
        <v>175</v>
      </c>
      <c r="C130" s="9"/>
      <c r="D130" s="9"/>
      <c r="E130" s="9"/>
      <c r="F130" s="9"/>
      <c r="G130" s="9"/>
      <c r="H130" s="9"/>
      <c r="I130" s="9"/>
      <c r="J130" s="9"/>
      <c r="K130" s="9">
        <v>4</v>
      </c>
      <c r="L130" s="9"/>
      <c r="M130" s="9">
        <v>30</v>
      </c>
      <c r="N130" s="9">
        <v>144</v>
      </c>
      <c r="O130" s="9"/>
      <c r="P130" s="9">
        <f t="shared" si="1"/>
        <v>178</v>
      </c>
    </row>
    <row r="131" spans="1:16" ht="50.25" customHeight="1" thickBot="1">
      <c r="A131" s="15" t="s">
        <v>176</v>
      </c>
      <c r="B131" s="24" t="s">
        <v>177</v>
      </c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>
        <v>201</v>
      </c>
      <c r="O131" s="9"/>
      <c r="P131" s="9">
        <f t="shared" si="1"/>
        <v>201</v>
      </c>
    </row>
    <row r="132" spans="1:16" ht="53.25" customHeight="1" thickBot="1">
      <c r="A132" s="15" t="s">
        <v>178</v>
      </c>
      <c r="B132" s="24" t="s">
        <v>179</v>
      </c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>
        <v>198</v>
      </c>
      <c r="O132" s="9"/>
      <c r="P132" s="9">
        <f t="shared" si="1"/>
        <v>198</v>
      </c>
    </row>
    <row r="133" spans="1:16" ht="54.75" customHeight="1" thickBot="1">
      <c r="A133" s="15" t="s">
        <v>180</v>
      </c>
      <c r="B133" s="24" t="s">
        <v>181</v>
      </c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>
        <v>116</v>
      </c>
      <c r="N133" s="9">
        <v>407</v>
      </c>
      <c r="O133" s="9"/>
      <c r="P133" s="9">
        <f t="shared" si="1"/>
        <v>523</v>
      </c>
    </row>
    <row r="134" spans="1:16" ht="61.5" customHeight="1">
      <c r="A134" s="41" t="s">
        <v>182</v>
      </c>
      <c r="B134" s="45" t="s">
        <v>183</v>
      </c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>
        <v>35</v>
      </c>
      <c r="N134" s="9">
        <v>180</v>
      </c>
      <c r="O134" s="9"/>
      <c r="P134" s="9">
        <f t="shared" si="1"/>
        <v>215</v>
      </c>
    </row>
    <row r="135" spans="1:16" ht="15" hidden="1" customHeight="1">
      <c r="A135" s="46"/>
      <c r="B135" s="45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>
        <f t="shared" si="1"/>
        <v>0</v>
      </c>
    </row>
    <row r="136" spans="1:16" ht="52.5" customHeight="1">
      <c r="A136" s="18" t="s">
        <v>184</v>
      </c>
      <c r="B136" s="24" t="s">
        <v>185</v>
      </c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>
        <v>7</v>
      </c>
      <c r="N136" s="9">
        <v>197</v>
      </c>
      <c r="O136" s="9"/>
      <c r="P136" s="9">
        <f t="shared" si="1"/>
        <v>204</v>
      </c>
    </row>
    <row r="137" spans="1:16" ht="52.5" customHeight="1" thickBot="1">
      <c r="A137" s="15" t="s">
        <v>186</v>
      </c>
      <c r="B137" s="24" t="s">
        <v>187</v>
      </c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>
        <v>45</v>
      </c>
      <c r="N137" s="9">
        <v>420</v>
      </c>
      <c r="O137" s="9"/>
      <c r="P137" s="9">
        <f t="shared" si="1"/>
        <v>465</v>
      </c>
    </row>
    <row r="138" spans="1:16" ht="51" customHeight="1" thickBot="1">
      <c r="A138" s="41" t="s">
        <v>188</v>
      </c>
      <c r="B138" s="45" t="s">
        <v>189</v>
      </c>
      <c r="C138" s="9"/>
      <c r="D138" s="9"/>
      <c r="E138" s="9"/>
      <c r="F138" s="9"/>
      <c r="G138" s="9"/>
      <c r="H138" s="9"/>
      <c r="I138" s="9"/>
      <c r="J138" s="9"/>
      <c r="K138" s="9"/>
      <c r="L138" s="9">
        <v>2</v>
      </c>
      <c r="M138" s="9">
        <v>45</v>
      </c>
      <c r="N138" s="9">
        <v>294</v>
      </c>
      <c r="O138" s="9"/>
      <c r="P138" s="9">
        <f t="shared" si="1"/>
        <v>341</v>
      </c>
    </row>
    <row r="139" spans="1:16" ht="15.75" hidden="1" customHeight="1">
      <c r="A139" s="44"/>
      <c r="B139" s="45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>
        <f t="shared" si="1"/>
        <v>0</v>
      </c>
    </row>
    <row r="140" spans="1:16" ht="39.75" customHeight="1" thickBot="1">
      <c r="A140" s="41" t="s">
        <v>190</v>
      </c>
      <c r="B140" s="45" t="s">
        <v>191</v>
      </c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>
        <v>29</v>
      </c>
      <c r="N140" s="9">
        <v>210</v>
      </c>
      <c r="O140" s="9"/>
      <c r="P140" s="9">
        <f t="shared" si="1"/>
        <v>239</v>
      </c>
    </row>
    <row r="141" spans="1:16" ht="1.5" hidden="1" customHeight="1">
      <c r="A141" s="44"/>
      <c r="B141" s="45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>
        <f t="shared" si="1"/>
        <v>0</v>
      </c>
    </row>
    <row r="142" spans="1:16" ht="39.75" customHeight="1" thickBot="1">
      <c r="A142" s="41" t="s">
        <v>192</v>
      </c>
      <c r="B142" s="45" t="s">
        <v>193</v>
      </c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>
        <v>31</v>
      </c>
      <c r="N142" s="9">
        <v>72</v>
      </c>
      <c r="O142" s="9"/>
      <c r="P142" s="9">
        <f t="shared" ref="P142:P193" si="2">SUM(C142:O142)</f>
        <v>103</v>
      </c>
    </row>
    <row r="143" spans="1:16" ht="15.75" hidden="1" customHeight="1">
      <c r="A143" s="44"/>
      <c r="B143" s="45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>
        <f t="shared" si="2"/>
        <v>0</v>
      </c>
    </row>
    <row r="144" spans="1:16" ht="53.25" customHeight="1">
      <c r="A144" s="41" t="s">
        <v>194</v>
      </c>
      <c r="B144" s="45" t="s">
        <v>195</v>
      </c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>
        <v>103</v>
      </c>
      <c r="N144" s="9">
        <v>300</v>
      </c>
      <c r="O144" s="9"/>
      <c r="P144" s="9">
        <f t="shared" si="2"/>
        <v>403</v>
      </c>
    </row>
    <row r="145" spans="1:16" ht="15.75" hidden="1" customHeight="1">
      <c r="A145" s="44"/>
      <c r="B145" s="45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>
        <f t="shared" si="2"/>
        <v>0</v>
      </c>
    </row>
    <row r="146" spans="1:16" ht="45.75" thickBot="1">
      <c r="A146" s="15" t="s">
        <v>196</v>
      </c>
      <c r="B146" s="24" t="s">
        <v>197</v>
      </c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>
        <v>94</v>
      </c>
      <c r="N146" s="9">
        <v>411</v>
      </c>
      <c r="O146" s="9"/>
      <c r="P146" s="9">
        <f t="shared" si="2"/>
        <v>505</v>
      </c>
    </row>
    <row r="147" spans="1:16" ht="45" customHeight="1" thickBot="1">
      <c r="A147" s="15" t="s">
        <v>198</v>
      </c>
      <c r="B147" s="24" t="s">
        <v>199</v>
      </c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>
        <v>38</v>
      </c>
      <c r="N147" s="9">
        <v>368</v>
      </c>
      <c r="O147" s="9"/>
      <c r="P147" s="9">
        <f t="shared" si="2"/>
        <v>406</v>
      </c>
    </row>
    <row r="148" spans="1:16" ht="40.5" customHeight="1" thickBot="1">
      <c r="A148" s="15" t="s">
        <v>200</v>
      </c>
      <c r="B148" s="24" t="s">
        <v>201</v>
      </c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>
        <v>65</v>
      </c>
      <c r="N148" s="9">
        <v>350</v>
      </c>
      <c r="O148" s="9"/>
      <c r="P148" s="9">
        <f t="shared" si="2"/>
        <v>415</v>
      </c>
    </row>
    <row r="149" spans="1:16" ht="43.5" customHeight="1" thickBot="1">
      <c r="A149" s="15" t="s">
        <v>202</v>
      </c>
      <c r="B149" s="22" t="s">
        <v>203</v>
      </c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>
        <v>36</v>
      </c>
      <c r="N149" s="9">
        <v>139</v>
      </c>
      <c r="O149" s="9"/>
      <c r="P149" s="9">
        <f t="shared" si="2"/>
        <v>175</v>
      </c>
    </row>
    <row r="150" spans="1:16" ht="46.5" customHeight="1" thickBot="1">
      <c r="A150" s="15" t="s">
        <v>204</v>
      </c>
      <c r="B150" s="24" t="s">
        <v>205</v>
      </c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>
        <v>21</v>
      </c>
      <c r="N150" s="9">
        <v>178</v>
      </c>
      <c r="O150" s="9"/>
      <c r="P150" s="9">
        <f t="shared" si="2"/>
        <v>199</v>
      </c>
    </row>
    <row r="151" spans="1:16" ht="54.75" customHeight="1" thickBot="1">
      <c r="A151" s="15" t="s">
        <v>206</v>
      </c>
      <c r="B151" s="24" t="s">
        <v>207</v>
      </c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>
        <v>34</v>
      </c>
      <c r="N151" s="9">
        <v>138</v>
      </c>
      <c r="O151" s="9"/>
      <c r="P151" s="9">
        <f t="shared" si="2"/>
        <v>172</v>
      </c>
    </row>
    <row r="152" spans="1:16" ht="50.25" customHeight="1" thickBot="1">
      <c r="A152" s="15" t="s">
        <v>208</v>
      </c>
      <c r="B152" s="24" t="s">
        <v>209</v>
      </c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>
        <v>53</v>
      </c>
      <c r="N152" s="9">
        <v>288</v>
      </c>
      <c r="O152" s="9"/>
      <c r="P152" s="9">
        <f t="shared" si="2"/>
        <v>341</v>
      </c>
    </row>
    <row r="153" spans="1:16" ht="44.25" customHeight="1">
      <c r="A153" s="41" t="s">
        <v>210</v>
      </c>
      <c r="B153" s="45" t="s">
        <v>211</v>
      </c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>
        <v>96</v>
      </c>
      <c r="N153" s="9">
        <v>296</v>
      </c>
      <c r="O153" s="9"/>
      <c r="P153" s="9">
        <f t="shared" si="2"/>
        <v>392</v>
      </c>
    </row>
    <row r="154" spans="1:16" ht="3" hidden="1" customHeight="1">
      <c r="A154" s="44"/>
      <c r="B154" s="45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>
        <f t="shared" si="2"/>
        <v>0</v>
      </c>
    </row>
    <row r="155" spans="1:16" ht="45.75" thickBot="1">
      <c r="A155" s="15" t="s">
        <v>212</v>
      </c>
      <c r="B155" s="24" t="s">
        <v>213</v>
      </c>
      <c r="C155" s="9"/>
      <c r="D155" s="9"/>
      <c r="E155" s="9"/>
      <c r="F155" s="9">
        <v>38</v>
      </c>
      <c r="G155" s="9"/>
      <c r="H155" s="9"/>
      <c r="I155" s="9"/>
      <c r="J155" s="9"/>
      <c r="K155" s="9"/>
      <c r="L155" s="9"/>
      <c r="M155" s="9">
        <v>167</v>
      </c>
      <c r="N155" s="9">
        <v>382</v>
      </c>
      <c r="O155" s="9"/>
      <c r="P155" s="9">
        <f t="shared" si="2"/>
        <v>587</v>
      </c>
    </row>
    <row r="156" spans="1:16" ht="42.75" customHeight="1" thickBot="1">
      <c r="A156" s="15" t="s">
        <v>214</v>
      </c>
      <c r="B156" s="24" t="s">
        <v>215</v>
      </c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>
        <v>36</v>
      </c>
      <c r="N156" s="9">
        <v>192</v>
      </c>
      <c r="O156" s="9"/>
      <c r="P156" s="9">
        <f t="shared" si="2"/>
        <v>228</v>
      </c>
    </row>
    <row r="157" spans="1:16" ht="44.25" customHeight="1" thickBot="1">
      <c r="A157" s="15" t="s">
        <v>216</v>
      </c>
      <c r="B157" s="24" t="s">
        <v>217</v>
      </c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>
        <v>85</v>
      </c>
      <c r="N157" s="9">
        <v>318</v>
      </c>
      <c r="O157" s="9"/>
      <c r="P157" s="9">
        <f t="shared" si="2"/>
        <v>403</v>
      </c>
    </row>
    <row r="158" spans="1:16" ht="44.25" customHeight="1" thickBot="1">
      <c r="A158" s="15" t="s">
        <v>218</v>
      </c>
      <c r="B158" s="24" t="s">
        <v>219</v>
      </c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>
        <v>102</v>
      </c>
      <c r="N158" s="9">
        <v>173</v>
      </c>
      <c r="O158" s="9"/>
      <c r="P158" s="9">
        <f t="shared" si="2"/>
        <v>275</v>
      </c>
    </row>
    <row r="159" spans="1:16" ht="54" customHeight="1" thickBot="1">
      <c r="A159" s="41" t="s">
        <v>220</v>
      </c>
      <c r="B159" s="45" t="s">
        <v>221</v>
      </c>
      <c r="C159" s="9"/>
      <c r="D159" s="9"/>
      <c r="E159" s="9"/>
      <c r="F159" s="9"/>
      <c r="G159" s="9"/>
      <c r="H159" s="9"/>
      <c r="I159" s="9"/>
      <c r="J159" s="9"/>
      <c r="K159" s="9">
        <v>1</v>
      </c>
      <c r="L159" s="9"/>
      <c r="M159" s="9">
        <v>51</v>
      </c>
      <c r="N159" s="9">
        <v>386</v>
      </c>
      <c r="O159" s="9"/>
      <c r="P159" s="9">
        <f t="shared" si="2"/>
        <v>438</v>
      </c>
    </row>
    <row r="160" spans="1:16" ht="6" hidden="1" customHeight="1">
      <c r="A160" s="44"/>
      <c r="B160" s="45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>
        <f t="shared" si="2"/>
        <v>0</v>
      </c>
    </row>
    <row r="161" spans="1:16" ht="49.5" customHeight="1" thickBot="1">
      <c r="A161" s="41" t="s">
        <v>222</v>
      </c>
      <c r="B161" s="45" t="s">
        <v>223</v>
      </c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>
        <v>58</v>
      </c>
      <c r="N161" s="9">
        <v>232</v>
      </c>
      <c r="O161" s="9"/>
      <c r="P161" s="9">
        <f t="shared" si="2"/>
        <v>290</v>
      </c>
    </row>
    <row r="162" spans="1:16" ht="15.75" hidden="1" customHeight="1">
      <c r="A162" s="44"/>
      <c r="B162" s="45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>
        <f t="shared" si="2"/>
        <v>0</v>
      </c>
    </row>
    <row r="163" spans="1:16" ht="45.75" customHeight="1" thickBot="1">
      <c r="A163" s="41" t="s">
        <v>224</v>
      </c>
      <c r="B163" s="45" t="s">
        <v>225</v>
      </c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>
        <v>70</v>
      </c>
      <c r="N163" s="9">
        <v>368</v>
      </c>
      <c r="O163" s="9"/>
      <c r="P163" s="9">
        <f t="shared" si="2"/>
        <v>438</v>
      </c>
    </row>
    <row r="164" spans="1:16" ht="15.75" hidden="1" customHeight="1">
      <c r="A164" s="42"/>
      <c r="B164" s="45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>
        <f t="shared" si="2"/>
        <v>0</v>
      </c>
    </row>
    <row r="165" spans="1:16" ht="15.75" hidden="1" customHeight="1">
      <c r="A165" s="44"/>
      <c r="B165" s="45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>
        <f t="shared" si="2"/>
        <v>0</v>
      </c>
    </row>
    <row r="166" spans="1:16" ht="46.5" customHeight="1" thickBot="1">
      <c r="A166" s="41" t="s">
        <v>226</v>
      </c>
      <c r="B166" s="45" t="s">
        <v>227</v>
      </c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>
        <v>40</v>
      </c>
      <c r="N166" s="9">
        <v>198</v>
      </c>
      <c r="O166" s="9"/>
      <c r="P166" s="9">
        <f t="shared" si="2"/>
        <v>238</v>
      </c>
    </row>
    <row r="167" spans="1:16" ht="15.75" hidden="1" customHeight="1">
      <c r="A167" s="44"/>
      <c r="B167" s="45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>
        <f t="shared" si="2"/>
        <v>0</v>
      </c>
    </row>
    <row r="168" spans="1:16" ht="42" customHeight="1">
      <c r="A168" s="41" t="s">
        <v>228</v>
      </c>
      <c r="B168" s="45" t="s">
        <v>229</v>
      </c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>
        <v>99</v>
      </c>
      <c r="N168" s="9">
        <v>317</v>
      </c>
      <c r="O168" s="9"/>
      <c r="P168" s="9">
        <f t="shared" si="2"/>
        <v>416</v>
      </c>
    </row>
    <row r="169" spans="1:16" ht="15" hidden="1" customHeight="1">
      <c r="A169" s="46"/>
      <c r="B169" s="45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>
        <f t="shared" si="2"/>
        <v>0</v>
      </c>
    </row>
    <row r="170" spans="1:16" ht="53.25" customHeight="1">
      <c r="A170" s="18" t="s">
        <v>230</v>
      </c>
      <c r="B170" s="24" t="s">
        <v>231</v>
      </c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>
        <v>54</v>
      </c>
      <c r="N170" s="9">
        <v>427</v>
      </c>
      <c r="O170" s="9"/>
      <c r="P170" s="9">
        <f t="shared" si="2"/>
        <v>481</v>
      </c>
    </row>
    <row r="171" spans="1:16" ht="47.25" customHeight="1" thickBot="1">
      <c r="A171" s="15" t="s">
        <v>232</v>
      </c>
      <c r="B171" s="24" t="s">
        <v>233</v>
      </c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>
        <v>78</v>
      </c>
      <c r="N171" s="9">
        <v>327</v>
      </c>
      <c r="O171" s="9"/>
      <c r="P171" s="9">
        <f t="shared" si="2"/>
        <v>405</v>
      </c>
    </row>
    <row r="172" spans="1:16" ht="54.75" customHeight="1" thickBot="1">
      <c r="A172" s="15" t="s">
        <v>234</v>
      </c>
      <c r="B172" s="24" t="s">
        <v>235</v>
      </c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>
        <v>84</v>
      </c>
      <c r="N172" s="9">
        <v>343</v>
      </c>
      <c r="O172" s="9"/>
      <c r="P172" s="9">
        <f t="shared" si="2"/>
        <v>427</v>
      </c>
    </row>
    <row r="173" spans="1:16" ht="44.25" customHeight="1" thickBot="1">
      <c r="A173" s="15" t="s">
        <v>236</v>
      </c>
      <c r="B173" s="24" t="s">
        <v>237</v>
      </c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>
        <v>38</v>
      </c>
      <c r="N173" s="9">
        <v>426</v>
      </c>
      <c r="O173" s="9"/>
      <c r="P173" s="9">
        <f t="shared" si="2"/>
        <v>464</v>
      </c>
    </row>
    <row r="174" spans="1:16" ht="54.75" customHeight="1" thickBot="1">
      <c r="A174" s="15" t="s">
        <v>238</v>
      </c>
      <c r="B174" s="24" t="s">
        <v>239</v>
      </c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>
        <v>36</v>
      </c>
      <c r="N174" s="9">
        <v>363</v>
      </c>
      <c r="O174" s="9"/>
      <c r="P174" s="9">
        <f t="shared" si="2"/>
        <v>399</v>
      </c>
    </row>
    <row r="175" spans="1:16" ht="46.5" customHeight="1" thickBot="1">
      <c r="A175" s="15" t="s">
        <v>240</v>
      </c>
      <c r="B175" s="24" t="s">
        <v>241</v>
      </c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>
        <v>42</v>
      </c>
      <c r="N175" s="9">
        <v>457</v>
      </c>
      <c r="O175" s="9"/>
      <c r="P175" s="9">
        <f t="shared" si="2"/>
        <v>499</v>
      </c>
    </row>
    <row r="176" spans="1:16" ht="47.25" customHeight="1" thickBot="1">
      <c r="A176" s="15" t="s">
        <v>242</v>
      </c>
      <c r="B176" s="24" t="s">
        <v>243</v>
      </c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>
        <v>72</v>
      </c>
      <c r="N176" s="9">
        <v>355</v>
      </c>
      <c r="O176" s="9"/>
      <c r="P176" s="9">
        <f t="shared" si="2"/>
        <v>427</v>
      </c>
    </row>
    <row r="177" spans="1:16" ht="44.25" customHeight="1" thickBot="1">
      <c r="A177" s="15" t="s">
        <v>244</v>
      </c>
      <c r="B177" s="24" t="s">
        <v>245</v>
      </c>
      <c r="C177" s="9"/>
      <c r="D177" s="9"/>
      <c r="E177" s="9"/>
      <c r="F177" s="9"/>
      <c r="G177" s="9"/>
      <c r="H177" s="9"/>
      <c r="I177" s="9"/>
      <c r="J177" s="9"/>
      <c r="K177" s="9">
        <v>2</v>
      </c>
      <c r="L177" s="9"/>
      <c r="M177" s="9">
        <v>50</v>
      </c>
      <c r="N177" s="9">
        <v>347</v>
      </c>
      <c r="O177" s="9"/>
      <c r="P177" s="9">
        <f t="shared" si="2"/>
        <v>399</v>
      </c>
    </row>
    <row r="178" spans="1:16" ht="53.25" customHeight="1" thickBot="1">
      <c r="A178" s="15" t="s">
        <v>246</v>
      </c>
      <c r="B178" s="22" t="s">
        <v>247</v>
      </c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>
        <v>80</v>
      </c>
      <c r="N178" s="9">
        <v>401</v>
      </c>
      <c r="O178" s="9"/>
      <c r="P178" s="9">
        <f t="shared" si="2"/>
        <v>481</v>
      </c>
    </row>
    <row r="179" spans="1:16" ht="55.5" customHeight="1" thickBot="1">
      <c r="A179" s="15" t="s">
        <v>248</v>
      </c>
      <c r="B179" s="22" t="s">
        <v>249</v>
      </c>
      <c r="C179" s="9"/>
      <c r="D179" s="9"/>
      <c r="E179" s="9"/>
      <c r="F179" s="9">
        <v>8</v>
      </c>
      <c r="G179" s="9"/>
      <c r="H179" s="9">
        <v>6</v>
      </c>
      <c r="I179" s="9"/>
      <c r="J179" s="9"/>
      <c r="K179" s="9"/>
      <c r="L179" s="9"/>
      <c r="M179" s="9">
        <v>40</v>
      </c>
      <c r="N179" s="9">
        <v>291</v>
      </c>
      <c r="O179" s="9"/>
      <c r="P179" s="9">
        <f t="shared" si="2"/>
        <v>345</v>
      </c>
    </row>
    <row r="180" spans="1:16" ht="54" customHeight="1" thickBot="1">
      <c r="A180" s="15" t="s">
        <v>250</v>
      </c>
      <c r="B180" s="22" t="s">
        <v>251</v>
      </c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>
        <v>32</v>
      </c>
      <c r="N180" s="9">
        <v>108</v>
      </c>
      <c r="O180" s="9"/>
      <c r="P180" s="9">
        <f t="shared" si="2"/>
        <v>140</v>
      </c>
    </row>
    <row r="181" spans="1:16" ht="48" customHeight="1" thickBot="1">
      <c r="A181" s="15" t="s">
        <v>252</v>
      </c>
      <c r="B181" s="22" t="s">
        <v>253</v>
      </c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>
        <v>28</v>
      </c>
      <c r="N181" s="9">
        <v>133</v>
      </c>
      <c r="O181" s="9"/>
      <c r="P181" s="9">
        <f t="shared" si="2"/>
        <v>161</v>
      </c>
    </row>
    <row r="182" spans="1:16" ht="50.25" customHeight="1" thickBot="1">
      <c r="A182" s="15" t="s">
        <v>254</v>
      </c>
      <c r="B182" s="22" t="s">
        <v>255</v>
      </c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>
        <v>37</v>
      </c>
      <c r="N182" s="9">
        <v>128</v>
      </c>
      <c r="O182" s="9"/>
      <c r="P182" s="9">
        <f t="shared" si="2"/>
        <v>165</v>
      </c>
    </row>
    <row r="183" spans="1:16" ht="55.5" customHeight="1" thickBot="1">
      <c r="A183" s="15" t="s">
        <v>256</v>
      </c>
      <c r="B183" s="22" t="s">
        <v>257</v>
      </c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>
        <v>36</v>
      </c>
      <c r="N183" s="9">
        <v>120</v>
      </c>
      <c r="O183" s="9"/>
      <c r="P183" s="9">
        <f t="shared" si="2"/>
        <v>156</v>
      </c>
    </row>
    <row r="184" spans="1:16" ht="48" customHeight="1" thickBot="1">
      <c r="A184" s="41" t="s">
        <v>258</v>
      </c>
      <c r="B184" s="43" t="s">
        <v>259</v>
      </c>
      <c r="C184" s="9"/>
      <c r="D184" s="9"/>
      <c r="E184" s="9"/>
      <c r="F184" s="9"/>
      <c r="G184" s="9"/>
      <c r="H184" s="9"/>
      <c r="I184" s="9"/>
      <c r="J184" s="9"/>
      <c r="K184" s="9">
        <v>2</v>
      </c>
      <c r="L184" s="9"/>
      <c r="M184" s="9">
        <v>29</v>
      </c>
      <c r="N184" s="9">
        <v>139</v>
      </c>
      <c r="O184" s="9"/>
      <c r="P184" s="9">
        <f t="shared" si="2"/>
        <v>170</v>
      </c>
    </row>
    <row r="185" spans="1:16" ht="15.75" hidden="1" customHeight="1">
      <c r="A185" s="44"/>
      <c r="B185" s="43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>
        <f t="shared" si="2"/>
        <v>0</v>
      </c>
    </row>
    <row r="186" spans="1:16" ht="42.75" customHeight="1" thickBot="1">
      <c r="A186" s="41" t="s">
        <v>260</v>
      </c>
      <c r="B186" s="43" t="s">
        <v>261</v>
      </c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>
        <v>31</v>
      </c>
      <c r="N186" s="9">
        <v>119</v>
      </c>
      <c r="O186" s="9"/>
      <c r="P186" s="9">
        <f t="shared" si="2"/>
        <v>150</v>
      </c>
    </row>
    <row r="187" spans="1:16" ht="15.75" hidden="1" customHeight="1">
      <c r="A187" s="44"/>
      <c r="B187" s="43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>
        <f t="shared" si="2"/>
        <v>0</v>
      </c>
    </row>
    <row r="188" spans="1:16" ht="47.25" customHeight="1">
      <c r="A188" s="41" t="s">
        <v>262</v>
      </c>
      <c r="B188" s="43" t="s">
        <v>263</v>
      </c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>
        <v>30</v>
      </c>
      <c r="N188" s="9">
        <v>121</v>
      </c>
      <c r="O188" s="9"/>
      <c r="P188" s="9">
        <f t="shared" si="2"/>
        <v>151</v>
      </c>
    </row>
    <row r="189" spans="1:16" ht="27.75" hidden="1" customHeight="1">
      <c r="A189" s="42"/>
      <c r="B189" s="43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>
        <f t="shared" si="2"/>
        <v>0</v>
      </c>
    </row>
    <row r="190" spans="1:16" ht="50.25" customHeight="1">
      <c r="A190" s="18" t="s">
        <v>264</v>
      </c>
      <c r="B190" s="22" t="s">
        <v>267</v>
      </c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>
        <v>58</v>
      </c>
      <c r="N190" s="9">
        <v>93</v>
      </c>
      <c r="O190" s="9"/>
      <c r="P190" s="9">
        <f t="shared" si="2"/>
        <v>151</v>
      </c>
    </row>
    <row r="191" spans="1:16" ht="48" customHeight="1">
      <c r="A191" s="11">
        <v>130</v>
      </c>
      <c r="B191" s="22" t="s">
        <v>269</v>
      </c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>
        <v>52</v>
      </c>
      <c r="N191" s="9">
        <v>95</v>
      </c>
      <c r="O191" s="9"/>
      <c r="P191" s="9">
        <f t="shared" si="2"/>
        <v>147</v>
      </c>
    </row>
    <row r="192" spans="1:16" ht="54" customHeight="1" thickBot="1">
      <c r="A192" s="15" t="s">
        <v>268</v>
      </c>
      <c r="B192" s="22" t="s">
        <v>265</v>
      </c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>
        <v>42</v>
      </c>
      <c r="N192" s="9">
        <v>381</v>
      </c>
      <c r="O192" s="9"/>
      <c r="P192" s="9">
        <f t="shared" si="2"/>
        <v>423</v>
      </c>
    </row>
    <row r="193" spans="1:16" ht="21" customHeight="1" thickBot="1">
      <c r="A193" s="21"/>
      <c r="B193" s="25" t="s">
        <v>6</v>
      </c>
      <c r="C193" s="9">
        <f>SUM(C13:C192)</f>
        <v>2</v>
      </c>
      <c r="D193" s="9">
        <f t="shared" ref="D193:O193" si="3">SUM(D13:D192)</f>
        <v>4</v>
      </c>
      <c r="E193" s="9">
        <f t="shared" si="3"/>
        <v>11</v>
      </c>
      <c r="F193" s="9">
        <f t="shared" si="3"/>
        <v>1761</v>
      </c>
      <c r="G193" s="9">
        <f t="shared" si="3"/>
        <v>47</v>
      </c>
      <c r="H193" s="9">
        <f t="shared" si="3"/>
        <v>39</v>
      </c>
      <c r="I193" s="9">
        <f t="shared" si="3"/>
        <v>10</v>
      </c>
      <c r="J193" s="9">
        <f t="shared" si="3"/>
        <v>0</v>
      </c>
      <c r="K193" s="9">
        <f t="shared" si="3"/>
        <v>42</v>
      </c>
      <c r="L193" s="9">
        <f t="shared" si="3"/>
        <v>11</v>
      </c>
      <c r="M193" s="9">
        <f t="shared" si="3"/>
        <v>4609</v>
      </c>
      <c r="N193" s="9">
        <f t="shared" si="3"/>
        <v>27275</v>
      </c>
      <c r="O193" s="9">
        <f t="shared" si="3"/>
        <v>4</v>
      </c>
      <c r="P193" s="9">
        <f t="shared" si="2"/>
        <v>33815</v>
      </c>
    </row>
    <row r="194" spans="1:16">
      <c r="A194" s="6"/>
      <c r="B194" s="60" t="s">
        <v>283</v>
      </c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1"/>
    </row>
    <row r="195" spans="1:16" ht="33.75">
      <c r="A195" s="8" t="s">
        <v>10</v>
      </c>
      <c r="B195" s="23" t="s">
        <v>11</v>
      </c>
      <c r="C195" s="34"/>
      <c r="D195" s="34">
        <v>1</v>
      </c>
      <c r="E195" s="34"/>
      <c r="F195" s="34">
        <v>69</v>
      </c>
      <c r="G195" s="34"/>
      <c r="H195" s="34"/>
      <c r="I195" s="34"/>
      <c r="J195" s="34"/>
      <c r="K195" s="34"/>
      <c r="L195" s="34"/>
      <c r="M195" s="34"/>
      <c r="N195" s="34"/>
      <c r="O195" s="34"/>
      <c r="P195" s="34">
        <f>SUM(C195:O195)</f>
        <v>70</v>
      </c>
    </row>
    <row r="196" spans="1:16" ht="45">
      <c r="A196" s="17" t="s">
        <v>12</v>
      </c>
      <c r="B196" s="23" t="s">
        <v>13</v>
      </c>
      <c r="C196" s="34"/>
      <c r="D196" s="34"/>
      <c r="E196" s="34"/>
      <c r="F196" s="34">
        <v>88</v>
      </c>
      <c r="G196" s="34"/>
      <c r="H196" s="34"/>
      <c r="I196" s="34"/>
      <c r="J196" s="34"/>
      <c r="K196" s="34"/>
      <c r="L196" s="34"/>
      <c r="M196" s="34"/>
      <c r="N196" s="34"/>
      <c r="O196" s="34"/>
      <c r="P196" s="34">
        <f t="shared" ref="P196:P259" si="4">SUM(C196:O196)</f>
        <v>88</v>
      </c>
    </row>
    <row r="197" spans="1:16" ht="45">
      <c r="A197" s="8" t="s">
        <v>14</v>
      </c>
      <c r="B197" s="23" t="s">
        <v>15</v>
      </c>
      <c r="C197" s="34"/>
      <c r="D197" s="34"/>
      <c r="E197" s="34"/>
      <c r="F197" s="34">
        <v>107</v>
      </c>
      <c r="G197" s="34"/>
      <c r="H197" s="34"/>
      <c r="I197" s="34"/>
      <c r="J197" s="34"/>
      <c r="K197" s="34"/>
      <c r="L197" s="34"/>
      <c r="M197" s="34"/>
      <c r="N197" s="34"/>
      <c r="O197" s="34"/>
      <c r="P197" s="34">
        <f t="shared" si="4"/>
        <v>107</v>
      </c>
    </row>
    <row r="198" spans="1:16" ht="45.75" thickBot="1">
      <c r="A198" s="16" t="s">
        <v>16</v>
      </c>
      <c r="B198" s="23" t="s">
        <v>17</v>
      </c>
      <c r="C198" s="34"/>
      <c r="D198" s="34"/>
      <c r="E198" s="34"/>
      <c r="F198" s="34">
        <v>82</v>
      </c>
      <c r="G198" s="34"/>
      <c r="H198" s="34"/>
      <c r="I198" s="34"/>
      <c r="J198" s="34"/>
      <c r="K198" s="34"/>
      <c r="L198" s="34"/>
      <c r="M198" s="34"/>
      <c r="N198" s="34">
        <v>161</v>
      </c>
      <c r="O198" s="34"/>
      <c r="P198" s="34">
        <f t="shared" si="4"/>
        <v>243</v>
      </c>
    </row>
    <row r="199" spans="1:16" ht="34.5" thickBot="1">
      <c r="A199" s="16" t="s">
        <v>18</v>
      </c>
      <c r="B199" s="23" t="s">
        <v>19</v>
      </c>
      <c r="C199" s="34"/>
      <c r="D199" s="34">
        <v>1</v>
      </c>
      <c r="E199" s="34"/>
      <c r="F199" s="34">
        <v>270</v>
      </c>
      <c r="G199" s="34"/>
      <c r="H199" s="34"/>
      <c r="I199" s="34"/>
      <c r="J199" s="34"/>
      <c r="K199" s="34"/>
      <c r="L199" s="34"/>
      <c r="M199" s="34"/>
      <c r="N199" s="34"/>
      <c r="O199" s="34"/>
      <c r="P199" s="34">
        <f t="shared" si="4"/>
        <v>271</v>
      </c>
    </row>
    <row r="200" spans="1:16">
      <c r="A200" s="41" t="s">
        <v>20</v>
      </c>
      <c r="B200" s="43" t="s">
        <v>21</v>
      </c>
      <c r="C200" s="36"/>
      <c r="D200" s="36"/>
      <c r="E200" s="36"/>
      <c r="F200" s="36">
        <v>93</v>
      </c>
      <c r="G200" s="36"/>
      <c r="H200" s="36"/>
      <c r="I200" s="36"/>
      <c r="J200" s="36"/>
      <c r="K200" s="36"/>
      <c r="L200" s="36"/>
      <c r="M200" s="36"/>
      <c r="N200" s="36"/>
      <c r="O200" s="36"/>
      <c r="P200" s="36">
        <f t="shared" si="4"/>
        <v>93</v>
      </c>
    </row>
    <row r="201" spans="1:16" ht="29.25" customHeight="1" thickBot="1">
      <c r="A201" s="44"/>
      <c r="B201" s="43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</row>
    <row r="202" spans="1:16">
      <c r="A202" s="41" t="s">
        <v>22</v>
      </c>
      <c r="B202" s="43" t="s">
        <v>23</v>
      </c>
      <c r="C202" s="36"/>
      <c r="D202" s="36"/>
      <c r="E202" s="36"/>
      <c r="F202" s="36">
        <v>102</v>
      </c>
      <c r="G202" s="36"/>
      <c r="H202" s="36"/>
      <c r="I202" s="36"/>
      <c r="J202" s="36"/>
      <c r="K202" s="36"/>
      <c r="L202" s="36"/>
      <c r="M202" s="36"/>
      <c r="N202" s="36"/>
      <c r="O202" s="36"/>
      <c r="P202" s="36">
        <f t="shared" si="4"/>
        <v>102</v>
      </c>
    </row>
    <row r="203" spans="1:16" ht="33.75" customHeight="1" thickBot="1">
      <c r="A203" s="44"/>
      <c r="B203" s="43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</row>
    <row r="204" spans="1:16">
      <c r="A204" s="41" t="s">
        <v>24</v>
      </c>
      <c r="B204" s="43" t="s">
        <v>25</v>
      </c>
      <c r="C204" s="36"/>
      <c r="D204" s="36"/>
      <c r="E204" s="36"/>
      <c r="F204" s="36">
        <v>104</v>
      </c>
      <c r="G204" s="36"/>
      <c r="H204" s="36"/>
      <c r="I204" s="36"/>
      <c r="J204" s="36"/>
      <c r="K204" s="36"/>
      <c r="L204" s="36"/>
      <c r="M204" s="36"/>
      <c r="N204" s="36"/>
      <c r="O204" s="36"/>
      <c r="P204" s="36">
        <f t="shared" si="4"/>
        <v>104</v>
      </c>
    </row>
    <row r="205" spans="1:16">
      <c r="A205" s="42"/>
      <c r="B205" s="43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</row>
    <row r="206" spans="1:16">
      <c r="A206" s="46"/>
      <c r="B206" s="43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</row>
    <row r="207" spans="1:16">
      <c r="A207" s="78" t="s">
        <v>26</v>
      </c>
      <c r="B207" s="43" t="s">
        <v>27</v>
      </c>
      <c r="C207" s="36"/>
      <c r="D207" s="36"/>
      <c r="E207" s="36"/>
      <c r="F207" s="36">
        <v>71</v>
      </c>
      <c r="G207" s="36"/>
      <c r="H207" s="36"/>
      <c r="I207" s="36"/>
      <c r="J207" s="36"/>
      <c r="K207" s="36"/>
      <c r="L207" s="36"/>
      <c r="M207" s="36"/>
      <c r="N207" s="36"/>
      <c r="O207" s="36"/>
      <c r="P207" s="36">
        <f t="shared" si="4"/>
        <v>71</v>
      </c>
    </row>
    <row r="208" spans="1:16">
      <c r="A208" s="78"/>
      <c r="B208" s="43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</row>
    <row r="209" spans="1:16">
      <c r="A209" s="78"/>
      <c r="B209" s="43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</row>
    <row r="210" spans="1:16" ht="33.75">
      <c r="A210" s="18" t="s">
        <v>28</v>
      </c>
      <c r="B210" s="23" t="s">
        <v>29</v>
      </c>
      <c r="C210" s="34"/>
      <c r="D210" s="34"/>
      <c r="E210" s="34"/>
      <c r="F210" s="34">
        <v>142</v>
      </c>
      <c r="G210" s="34"/>
      <c r="H210" s="34"/>
      <c r="I210" s="34"/>
      <c r="J210" s="34"/>
      <c r="K210" s="34"/>
      <c r="L210" s="34"/>
      <c r="M210" s="34"/>
      <c r="N210" s="34">
        <v>76</v>
      </c>
      <c r="O210" s="34"/>
      <c r="P210" s="34">
        <f t="shared" si="4"/>
        <v>218</v>
      </c>
    </row>
    <row r="211" spans="1:16" ht="45.75" thickBot="1">
      <c r="A211" s="19" t="s">
        <v>30</v>
      </c>
      <c r="B211" s="23" t="s">
        <v>31</v>
      </c>
      <c r="C211" s="34"/>
      <c r="D211" s="34"/>
      <c r="E211" s="34">
        <v>11</v>
      </c>
      <c r="F211" s="34">
        <v>71</v>
      </c>
      <c r="G211" s="34"/>
      <c r="H211" s="34"/>
      <c r="I211" s="34"/>
      <c r="J211" s="34"/>
      <c r="K211" s="34"/>
      <c r="L211" s="34"/>
      <c r="M211" s="34"/>
      <c r="N211" s="34"/>
      <c r="O211" s="34"/>
      <c r="P211" s="34">
        <f t="shared" si="4"/>
        <v>82</v>
      </c>
    </row>
    <row r="212" spans="1:16" ht="34.5" thickBot="1">
      <c r="A212" s="19" t="s">
        <v>32</v>
      </c>
      <c r="B212" s="23" t="s">
        <v>33</v>
      </c>
      <c r="C212" s="34"/>
      <c r="D212" s="34"/>
      <c r="E212" s="34"/>
      <c r="F212" s="34"/>
      <c r="G212" s="34">
        <v>47</v>
      </c>
      <c r="H212" s="34"/>
      <c r="I212" s="34">
        <v>10</v>
      </c>
      <c r="J212" s="34"/>
      <c r="K212" s="34"/>
      <c r="L212" s="34"/>
      <c r="M212" s="34"/>
      <c r="N212" s="34"/>
      <c r="O212" s="34"/>
      <c r="P212" s="34">
        <f t="shared" si="4"/>
        <v>57</v>
      </c>
    </row>
    <row r="213" spans="1:16">
      <c r="A213" s="79" t="s">
        <v>34</v>
      </c>
      <c r="B213" s="43" t="s">
        <v>35</v>
      </c>
      <c r="C213" s="36"/>
      <c r="D213" s="36"/>
      <c r="E213" s="36"/>
      <c r="F213" s="36">
        <v>61</v>
      </c>
      <c r="G213" s="36"/>
      <c r="H213" s="36"/>
      <c r="I213" s="36"/>
      <c r="J213" s="36"/>
      <c r="K213" s="36"/>
      <c r="L213" s="36"/>
      <c r="M213" s="36"/>
      <c r="N213" s="36"/>
      <c r="O213" s="36"/>
      <c r="P213" s="36">
        <f t="shared" si="4"/>
        <v>61</v>
      </c>
    </row>
    <row r="214" spans="1:16" ht="24" customHeight="1">
      <c r="A214" s="55"/>
      <c r="B214" s="43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</row>
    <row r="215" spans="1:16" ht="45">
      <c r="A215" s="18" t="s">
        <v>36</v>
      </c>
      <c r="B215" s="23" t="s">
        <v>37</v>
      </c>
      <c r="C215" s="34"/>
      <c r="D215" s="34"/>
      <c r="E215" s="34"/>
      <c r="F215" s="34">
        <v>16</v>
      </c>
      <c r="G215" s="34"/>
      <c r="H215" s="34"/>
      <c r="I215" s="34"/>
      <c r="J215" s="34"/>
      <c r="K215" s="34"/>
      <c r="L215" s="34"/>
      <c r="M215" s="34">
        <v>34</v>
      </c>
      <c r="N215" s="34">
        <v>150</v>
      </c>
      <c r="O215" s="34"/>
      <c r="P215" s="34">
        <f t="shared" si="4"/>
        <v>200</v>
      </c>
    </row>
    <row r="216" spans="1:16" ht="45.75" thickBot="1">
      <c r="A216" s="16" t="s">
        <v>38</v>
      </c>
      <c r="B216" s="23" t="s">
        <v>39</v>
      </c>
      <c r="C216" s="34"/>
      <c r="D216" s="34"/>
      <c r="E216" s="34"/>
      <c r="F216" s="34">
        <v>30</v>
      </c>
      <c r="G216" s="34"/>
      <c r="H216" s="34"/>
      <c r="I216" s="34"/>
      <c r="J216" s="34"/>
      <c r="K216" s="34"/>
      <c r="L216" s="34"/>
      <c r="M216" s="34">
        <v>30</v>
      </c>
      <c r="N216" s="34">
        <v>221</v>
      </c>
      <c r="O216" s="34"/>
      <c r="P216" s="34">
        <f t="shared" si="4"/>
        <v>281</v>
      </c>
    </row>
    <row r="217" spans="1:16" ht="34.5" thickBot="1">
      <c r="A217" s="16" t="s">
        <v>40</v>
      </c>
      <c r="B217" s="23" t="s">
        <v>41</v>
      </c>
      <c r="C217" s="34"/>
      <c r="D217" s="34"/>
      <c r="E217" s="34"/>
      <c r="F217" s="34">
        <v>35</v>
      </c>
      <c r="G217" s="34"/>
      <c r="H217" s="34"/>
      <c r="I217" s="34"/>
      <c r="J217" s="34"/>
      <c r="K217" s="34"/>
      <c r="L217" s="34"/>
      <c r="M217" s="34">
        <v>39</v>
      </c>
      <c r="N217" s="34">
        <v>325</v>
      </c>
      <c r="O217" s="34"/>
      <c r="P217" s="34">
        <f t="shared" si="4"/>
        <v>399</v>
      </c>
    </row>
    <row r="218" spans="1:16" ht="34.5" thickBot="1">
      <c r="A218" s="16" t="s">
        <v>42</v>
      </c>
      <c r="B218" s="23" t="s">
        <v>43</v>
      </c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>
        <v>50</v>
      </c>
      <c r="N218" s="34">
        <v>110</v>
      </c>
      <c r="O218" s="34"/>
      <c r="P218" s="34">
        <f t="shared" si="4"/>
        <v>160</v>
      </c>
    </row>
    <row r="219" spans="1:16" ht="34.5" thickBot="1">
      <c r="A219" s="16" t="s">
        <v>44</v>
      </c>
      <c r="B219" s="23" t="s">
        <v>45</v>
      </c>
      <c r="C219" s="34"/>
      <c r="D219" s="34"/>
      <c r="E219" s="34"/>
      <c r="F219" s="34">
        <v>60</v>
      </c>
      <c r="G219" s="34"/>
      <c r="H219" s="34"/>
      <c r="I219" s="34"/>
      <c r="J219" s="34"/>
      <c r="K219" s="34"/>
      <c r="L219" s="34"/>
      <c r="M219" s="34">
        <v>36</v>
      </c>
      <c r="N219" s="34">
        <v>87</v>
      </c>
      <c r="O219" s="34"/>
      <c r="P219" s="34">
        <f t="shared" si="4"/>
        <v>183</v>
      </c>
    </row>
    <row r="220" spans="1:16" ht="45.75" thickBot="1">
      <c r="A220" s="16" t="s">
        <v>46</v>
      </c>
      <c r="B220" s="23" t="s">
        <v>47</v>
      </c>
      <c r="C220" s="34"/>
      <c r="D220" s="34"/>
      <c r="E220" s="34"/>
      <c r="F220" s="34">
        <v>35</v>
      </c>
      <c r="G220" s="34"/>
      <c r="H220" s="34"/>
      <c r="I220" s="34"/>
      <c r="J220" s="34"/>
      <c r="K220" s="34"/>
      <c r="L220" s="34"/>
      <c r="M220" s="34"/>
      <c r="N220" s="34">
        <v>250</v>
      </c>
      <c r="O220" s="34"/>
      <c r="P220" s="34">
        <f t="shared" si="4"/>
        <v>285</v>
      </c>
    </row>
    <row r="221" spans="1:16" ht="45.75" thickBot="1">
      <c r="A221" s="16" t="s">
        <v>48</v>
      </c>
      <c r="B221" s="23" t="s">
        <v>49</v>
      </c>
      <c r="C221" s="34"/>
      <c r="D221" s="34"/>
      <c r="E221" s="34"/>
      <c r="F221" s="34">
        <v>49</v>
      </c>
      <c r="G221" s="34"/>
      <c r="H221" s="34"/>
      <c r="I221" s="34"/>
      <c r="J221" s="34"/>
      <c r="K221" s="34"/>
      <c r="L221" s="34"/>
      <c r="M221" s="34">
        <v>46</v>
      </c>
      <c r="N221" s="34">
        <v>190</v>
      </c>
      <c r="O221" s="34"/>
      <c r="P221" s="34">
        <f t="shared" si="4"/>
        <v>285</v>
      </c>
    </row>
    <row r="222" spans="1:16" ht="45.75" thickBot="1">
      <c r="A222" s="16" t="s">
        <v>50</v>
      </c>
      <c r="B222" s="23" t="s">
        <v>51</v>
      </c>
      <c r="C222" s="34"/>
      <c r="D222" s="34"/>
      <c r="E222" s="34"/>
      <c r="F222" s="34">
        <v>43</v>
      </c>
      <c r="G222" s="34"/>
      <c r="H222" s="34"/>
      <c r="I222" s="34"/>
      <c r="J222" s="34"/>
      <c r="K222" s="34">
        <v>4</v>
      </c>
      <c r="L222" s="34">
        <v>1</v>
      </c>
      <c r="M222" s="34">
        <v>43</v>
      </c>
      <c r="N222" s="34">
        <v>391</v>
      </c>
      <c r="O222" s="34"/>
      <c r="P222" s="34">
        <f t="shared" si="4"/>
        <v>482</v>
      </c>
    </row>
    <row r="223" spans="1:16">
      <c r="A223" s="41" t="s">
        <v>52</v>
      </c>
      <c r="B223" s="43" t="s">
        <v>53</v>
      </c>
      <c r="C223" s="36"/>
      <c r="D223" s="36"/>
      <c r="E223" s="36"/>
      <c r="F223" s="36">
        <v>17</v>
      </c>
      <c r="G223" s="36"/>
      <c r="H223" s="36"/>
      <c r="I223" s="36"/>
      <c r="J223" s="36"/>
      <c r="K223" s="36"/>
      <c r="L223" s="36">
        <v>1</v>
      </c>
      <c r="M223" s="36"/>
      <c r="N223" s="36">
        <v>175</v>
      </c>
      <c r="O223" s="36"/>
      <c r="P223" s="36">
        <f t="shared" si="4"/>
        <v>193</v>
      </c>
    </row>
    <row r="224" spans="1:16" ht="32.25" customHeight="1" thickBot="1">
      <c r="A224" s="44"/>
      <c r="B224" s="43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</row>
    <row r="225" spans="1:16">
      <c r="A225" s="41" t="s">
        <v>54</v>
      </c>
      <c r="B225" s="43" t="s">
        <v>55</v>
      </c>
      <c r="C225" s="36"/>
      <c r="D225" s="36"/>
      <c r="E225" s="36"/>
      <c r="F225" s="36">
        <v>30</v>
      </c>
      <c r="G225" s="36"/>
      <c r="H225" s="36"/>
      <c r="I225" s="36"/>
      <c r="J225" s="36"/>
      <c r="K225" s="36"/>
      <c r="L225" s="36"/>
      <c r="M225" s="36">
        <v>37</v>
      </c>
      <c r="N225" s="36">
        <v>121</v>
      </c>
      <c r="O225" s="36"/>
      <c r="P225" s="36">
        <f t="shared" si="4"/>
        <v>188</v>
      </c>
    </row>
    <row r="226" spans="1:16" ht="23.25" customHeight="1" thickBot="1">
      <c r="A226" s="44"/>
      <c r="B226" s="43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</row>
    <row r="227" spans="1:16">
      <c r="A227" s="54" t="s">
        <v>56</v>
      </c>
      <c r="B227" s="43" t="s">
        <v>57</v>
      </c>
      <c r="C227" s="36"/>
      <c r="D227" s="36"/>
      <c r="E227" s="36"/>
      <c r="F227" s="36">
        <v>62</v>
      </c>
      <c r="G227" s="36"/>
      <c r="H227" s="36"/>
      <c r="I227" s="36"/>
      <c r="J227" s="36"/>
      <c r="K227" s="36"/>
      <c r="L227" s="36">
        <v>1</v>
      </c>
      <c r="M227" s="36"/>
      <c r="N227" s="36">
        <v>110</v>
      </c>
      <c r="O227" s="36"/>
      <c r="P227" s="36">
        <f t="shared" si="4"/>
        <v>173</v>
      </c>
    </row>
    <row r="228" spans="1:16" ht="21" customHeight="1">
      <c r="A228" s="55"/>
      <c r="B228" s="43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</row>
    <row r="229" spans="1:16">
      <c r="A229" s="50" t="s">
        <v>58</v>
      </c>
      <c r="B229" s="45" t="s">
        <v>59</v>
      </c>
      <c r="C229" s="36"/>
      <c r="D229" s="36"/>
      <c r="E229" s="36"/>
      <c r="F229" s="36"/>
      <c r="G229" s="36"/>
      <c r="H229" s="36">
        <v>9</v>
      </c>
      <c r="I229" s="36"/>
      <c r="J229" s="36"/>
      <c r="K229" s="36"/>
      <c r="L229" s="36"/>
      <c r="M229" s="36">
        <v>72</v>
      </c>
      <c r="N229" s="36">
        <v>354</v>
      </c>
      <c r="O229" s="36"/>
      <c r="P229" s="36">
        <f t="shared" si="4"/>
        <v>435</v>
      </c>
    </row>
    <row r="230" spans="1:16" ht="32.25" customHeight="1">
      <c r="A230" s="51"/>
      <c r="B230" s="45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</row>
    <row r="231" spans="1:16" ht="45">
      <c r="A231" s="18" t="s">
        <v>60</v>
      </c>
      <c r="B231" s="24" t="s">
        <v>61</v>
      </c>
      <c r="C231" s="34">
        <v>2</v>
      </c>
      <c r="D231" s="34">
        <v>1</v>
      </c>
      <c r="E231" s="34"/>
      <c r="F231" s="34"/>
      <c r="G231" s="34"/>
      <c r="H231" s="34">
        <v>15</v>
      </c>
      <c r="I231" s="34"/>
      <c r="J231" s="34"/>
      <c r="K231" s="34"/>
      <c r="L231" s="34"/>
      <c r="M231" s="34">
        <v>45</v>
      </c>
      <c r="N231" s="34">
        <v>321</v>
      </c>
      <c r="O231" s="34"/>
      <c r="P231" s="34">
        <f t="shared" si="4"/>
        <v>384</v>
      </c>
    </row>
    <row r="232" spans="1:16" ht="41.25" customHeight="1" thickBot="1">
      <c r="A232" s="19" t="s">
        <v>62</v>
      </c>
      <c r="B232" s="24" t="s">
        <v>63</v>
      </c>
      <c r="C232" s="34"/>
      <c r="D232" s="34"/>
      <c r="E232" s="34"/>
      <c r="F232" s="34">
        <v>78</v>
      </c>
      <c r="G232" s="34"/>
      <c r="H232" s="34"/>
      <c r="I232" s="34"/>
      <c r="J232" s="34"/>
      <c r="K232" s="34"/>
      <c r="L232" s="34"/>
      <c r="M232" s="34">
        <v>37</v>
      </c>
      <c r="N232" s="34">
        <v>227</v>
      </c>
      <c r="O232" s="34"/>
      <c r="P232" s="34">
        <f t="shared" si="4"/>
        <v>342</v>
      </c>
    </row>
    <row r="233" spans="1:16" ht="45.75" thickBot="1">
      <c r="A233" s="20" t="s">
        <v>64</v>
      </c>
      <c r="B233" s="24" t="s">
        <v>65</v>
      </c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>
        <v>34</v>
      </c>
      <c r="N233" s="34">
        <v>140</v>
      </c>
      <c r="O233" s="34"/>
      <c r="P233" s="34">
        <f t="shared" si="4"/>
        <v>174</v>
      </c>
    </row>
    <row r="234" spans="1:16" ht="45.75" thickBot="1">
      <c r="A234" s="16" t="s">
        <v>66</v>
      </c>
      <c r="B234" s="24" t="s">
        <v>67</v>
      </c>
      <c r="C234" s="34"/>
      <c r="D234" s="34"/>
      <c r="E234" s="34"/>
      <c r="F234" s="34"/>
      <c r="G234" s="34"/>
      <c r="H234" s="34"/>
      <c r="I234" s="34"/>
      <c r="J234" s="34"/>
      <c r="K234" s="34"/>
      <c r="L234" s="34">
        <v>1</v>
      </c>
      <c r="M234" s="34"/>
      <c r="N234" s="34">
        <v>137</v>
      </c>
      <c r="O234" s="34"/>
      <c r="P234" s="34">
        <f t="shared" si="4"/>
        <v>138</v>
      </c>
    </row>
    <row r="235" spans="1:16" ht="57" thickBot="1">
      <c r="A235" s="16" t="s">
        <v>68</v>
      </c>
      <c r="B235" s="24" t="s">
        <v>69</v>
      </c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>
        <v>32</v>
      </c>
      <c r="N235" s="34">
        <v>363</v>
      </c>
      <c r="O235" s="34"/>
      <c r="P235" s="34">
        <f t="shared" si="4"/>
        <v>395</v>
      </c>
    </row>
    <row r="236" spans="1:16" ht="34.5" thickBot="1">
      <c r="A236" s="16" t="s">
        <v>70</v>
      </c>
      <c r="B236" s="24" t="s">
        <v>71</v>
      </c>
      <c r="C236" s="34"/>
      <c r="D236" s="34"/>
      <c r="E236" s="34"/>
      <c r="F236" s="34"/>
      <c r="G236" s="34"/>
      <c r="H236" s="34"/>
      <c r="I236" s="34"/>
      <c r="J236" s="34"/>
      <c r="K236" s="34">
        <v>1</v>
      </c>
      <c r="L236" s="34"/>
      <c r="M236" s="34">
        <v>30</v>
      </c>
      <c r="N236" s="34">
        <v>154</v>
      </c>
      <c r="O236" s="34"/>
      <c r="P236" s="34">
        <f t="shared" si="4"/>
        <v>185</v>
      </c>
    </row>
    <row r="237" spans="1:16" ht="57" thickBot="1">
      <c r="A237" s="16" t="s">
        <v>72</v>
      </c>
      <c r="B237" s="24" t="s">
        <v>73</v>
      </c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>
        <v>188</v>
      </c>
      <c r="O237" s="34"/>
      <c r="P237" s="34">
        <f t="shared" si="4"/>
        <v>188</v>
      </c>
    </row>
    <row r="238" spans="1:16" ht="57" thickBot="1">
      <c r="A238" s="16" t="s">
        <v>74</v>
      </c>
      <c r="B238" s="24" t="s">
        <v>75</v>
      </c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>
        <v>205</v>
      </c>
      <c r="O238" s="34"/>
      <c r="P238" s="34">
        <f t="shared" si="4"/>
        <v>205</v>
      </c>
    </row>
    <row r="239" spans="1:16">
      <c r="A239" s="41" t="s">
        <v>76</v>
      </c>
      <c r="B239" s="45" t="s">
        <v>77</v>
      </c>
      <c r="C239" s="36"/>
      <c r="D239" s="36"/>
      <c r="E239" s="36"/>
      <c r="F239" s="36"/>
      <c r="G239" s="36"/>
      <c r="H239" s="36"/>
      <c r="I239" s="36"/>
      <c r="J239" s="36"/>
      <c r="K239" s="36">
        <v>2</v>
      </c>
      <c r="L239" s="36">
        <v>1</v>
      </c>
      <c r="M239" s="36">
        <v>42</v>
      </c>
      <c r="N239" s="36">
        <v>171</v>
      </c>
      <c r="O239" s="36"/>
      <c r="P239" s="36">
        <f t="shared" si="4"/>
        <v>216</v>
      </c>
    </row>
    <row r="240" spans="1:16" ht="30" customHeight="1" thickBot="1">
      <c r="A240" s="44"/>
      <c r="B240" s="45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</row>
    <row r="241" spans="1:16">
      <c r="A241" s="41" t="s">
        <v>78</v>
      </c>
      <c r="B241" s="45" t="s">
        <v>79</v>
      </c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>
        <v>36</v>
      </c>
      <c r="N241" s="36">
        <v>154</v>
      </c>
      <c r="O241" s="36"/>
      <c r="P241" s="36">
        <f t="shared" si="4"/>
        <v>190</v>
      </c>
    </row>
    <row r="242" spans="1:16" ht="29.25" customHeight="1" thickBot="1">
      <c r="A242" s="44"/>
      <c r="B242" s="45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</row>
    <row r="243" spans="1:16">
      <c r="A243" s="52" t="s">
        <v>80</v>
      </c>
      <c r="B243" s="45" t="s">
        <v>81</v>
      </c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>
        <v>36</v>
      </c>
      <c r="N243" s="36">
        <v>323</v>
      </c>
      <c r="O243" s="36"/>
      <c r="P243" s="36">
        <f t="shared" si="4"/>
        <v>359</v>
      </c>
    </row>
    <row r="244" spans="1:16" ht="30.75" customHeight="1" thickBot="1">
      <c r="A244" s="53"/>
      <c r="B244" s="45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</row>
    <row r="245" spans="1:16">
      <c r="A245" s="41" t="s">
        <v>82</v>
      </c>
      <c r="B245" s="45" t="s">
        <v>83</v>
      </c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>
        <v>56</v>
      </c>
      <c r="N245" s="36">
        <v>250</v>
      </c>
      <c r="O245" s="36">
        <v>4</v>
      </c>
      <c r="P245" s="36">
        <f t="shared" si="4"/>
        <v>310</v>
      </c>
    </row>
    <row r="246" spans="1:16" ht="33" customHeight="1">
      <c r="A246" s="46"/>
      <c r="B246" s="45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</row>
    <row r="247" spans="1:16">
      <c r="A247" s="50" t="s">
        <v>84</v>
      </c>
      <c r="B247" s="45" t="s">
        <v>85</v>
      </c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>
        <v>38</v>
      </c>
      <c r="N247" s="36">
        <v>151</v>
      </c>
      <c r="O247" s="36"/>
      <c r="P247" s="36">
        <f t="shared" si="4"/>
        <v>189</v>
      </c>
    </row>
    <row r="248" spans="1:16" ht="23.25" customHeight="1">
      <c r="A248" s="51"/>
      <c r="B248" s="45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</row>
    <row r="249" spans="1:16" ht="45">
      <c r="A249" s="18" t="s">
        <v>86</v>
      </c>
      <c r="B249" s="24" t="s">
        <v>87</v>
      </c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>
        <v>223</v>
      </c>
      <c r="O249" s="34"/>
      <c r="P249" s="34">
        <f t="shared" si="4"/>
        <v>223</v>
      </c>
    </row>
    <row r="250" spans="1:16" ht="45.75" thickBot="1">
      <c r="A250" s="16" t="s">
        <v>88</v>
      </c>
      <c r="B250" s="24" t="s">
        <v>89</v>
      </c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>
        <v>45</v>
      </c>
      <c r="N250" s="34">
        <v>135</v>
      </c>
      <c r="O250" s="34"/>
      <c r="P250" s="34">
        <f t="shared" si="4"/>
        <v>180</v>
      </c>
    </row>
    <row r="251" spans="1:16" ht="34.5" thickBot="1">
      <c r="A251" s="16" t="s">
        <v>90</v>
      </c>
      <c r="B251" s="24" t="s">
        <v>91</v>
      </c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>
        <v>36</v>
      </c>
      <c r="N251" s="34">
        <v>153</v>
      </c>
      <c r="O251" s="34"/>
      <c r="P251" s="34">
        <f t="shared" si="4"/>
        <v>189</v>
      </c>
    </row>
    <row r="252" spans="1:16" ht="57" thickBot="1">
      <c r="A252" s="16" t="s">
        <v>92</v>
      </c>
      <c r="B252" s="24" t="s">
        <v>93</v>
      </c>
      <c r="C252" s="34"/>
      <c r="D252" s="34"/>
      <c r="E252" s="34"/>
      <c r="F252" s="34"/>
      <c r="G252" s="34"/>
      <c r="H252" s="34"/>
      <c r="I252" s="34"/>
      <c r="J252" s="34"/>
      <c r="K252" s="34">
        <v>1</v>
      </c>
      <c r="L252" s="34"/>
      <c r="M252" s="34">
        <v>64</v>
      </c>
      <c r="N252" s="34">
        <v>577</v>
      </c>
      <c r="O252" s="34"/>
      <c r="P252" s="34">
        <f t="shared" si="4"/>
        <v>642</v>
      </c>
    </row>
    <row r="253" spans="1:16" ht="34.5" thickBot="1">
      <c r="A253" s="16" t="s">
        <v>94</v>
      </c>
      <c r="B253" s="24" t="s">
        <v>95</v>
      </c>
      <c r="C253" s="34"/>
      <c r="D253" s="34"/>
      <c r="E253" s="34"/>
      <c r="F253" s="34"/>
      <c r="G253" s="34"/>
      <c r="H253" s="34"/>
      <c r="I253" s="34"/>
      <c r="J253" s="34"/>
      <c r="K253" s="34">
        <v>4</v>
      </c>
      <c r="L253" s="34"/>
      <c r="M253" s="34">
        <v>36</v>
      </c>
      <c r="N253" s="34">
        <v>149</v>
      </c>
      <c r="O253" s="34"/>
      <c r="P253" s="34">
        <f t="shared" si="4"/>
        <v>189</v>
      </c>
    </row>
    <row r="254" spans="1:16" ht="45.75" thickBot="1">
      <c r="A254" s="16" t="s">
        <v>96</v>
      </c>
      <c r="B254" s="24" t="s">
        <v>97</v>
      </c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>
        <v>205</v>
      </c>
      <c r="O254" s="34"/>
      <c r="P254" s="34">
        <f t="shared" si="4"/>
        <v>205</v>
      </c>
    </row>
    <row r="255" spans="1:16" ht="45.75" thickBot="1">
      <c r="A255" s="16" t="s">
        <v>98</v>
      </c>
      <c r="B255" s="24" t="s">
        <v>99</v>
      </c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34">
        <v>34</v>
      </c>
      <c r="N255" s="34">
        <v>173</v>
      </c>
      <c r="O255" s="34"/>
      <c r="P255" s="34">
        <f t="shared" si="4"/>
        <v>207</v>
      </c>
    </row>
    <row r="256" spans="1:16" ht="57" thickBot="1">
      <c r="A256" s="16" t="s">
        <v>100</v>
      </c>
      <c r="B256" s="24" t="s">
        <v>101</v>
      </c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>
        <v>40</v>
      </c>
      <c r="N256" s="34">
        <v>164</v>
      </c>
      <c r="O256" s="34"/>
      <c r="P256" s="34">
        <f t="shared" si="4"/>
        <v>204</v>
      </c>
    </row>
    <row r="257" spans="1:16" ht="34.5" thickBot="1">
      <c r="A257" s="16" t="s">
        <v>102</v>
      </c>
      <c r="B257" s="24" t="s">
        <v>103</v>
      </c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>
        <v>228</v>
      </c>
      <c r="O257" s="34"/>
      <c r="P257" s="34">
        <f t="shared" si="4"/>
        <v>228</v>
      </c>
    </row>
    <row r="258" spans="1:16" ht="45.75" thickBot="1">
      <c r="A258" s="16" t="s">
        <v>104</v>
      </c>
      <c r="B258" s="24" t="s">
        <v>105</v>
      </c>
      <c r="C258" s="34"/>
      <c r="D258" s="34"/>
      <c r="E258" s="34"/>
      <c r="F258" s="34"/>
      <c r="G258" s="34"/>
      <c r="H258" s="34"/>
      <c r="I258" s="34"/>
      <c r="J258" s="34"/>
      <c r="K258" s="34"/>
      <c r="L258" s="34">
        <v>2</v>
      </c>
      <c r="M258" s="34">
        <v>36</v>
      </c>
      <c r="N258" s="34">
        <v>227</v>
      </c>
      <c r="O258" s="34"/>
      <c r="P258" s="34">
        <f t="shared" si="4"/>
        <v>265</v>
      </c>
    </row>
    <row r="259" spans="1:16" ht="45.75" thickBot="1">
      <c r="A259" s="16" t="s">
        <v>106</v>
      </c>
      <c r="B259" s="24" t="s">
        <v>107</v>
      </c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>
        <v>32</v>
      </c>
      <c r="N259" s="34">
        <v>155</v>
      </c>
      <c r="O259" s="34"/>
      <c r="P259" s="34">
        <f t="shared" si="4"/>
        <v>187</v>
      </c>
    </row>
    <row r="260" spans="1:16">
      <c r="A260" s="41" t="s">
        <v>108</v>
      </c>
      <c r="B260" s="45" t="s">
        <v>109</v>
      </c>
      <c r="C260" s="36"/>
      <c r="D260" s="36"/>
      <c r="E260" s="36"/>
      <c r="F260" s="36"/>
      <c r="G260" s="36"/>
      <c r="H260" s="36"/>
      <c r="I260" s="36"/>
      <c r="J260" s="36"/>
      <c r="K260" s="36">
        <v>3</v>
      </c>
      <c r="L260" s="36"/>
      <c r="M260" s="36">
        <v>23</v>
      </c>
      <c r="N260" s="36">
        <v>203</v>
      </c>
      <c r="O260" s="36"/>
      <c r="P260" s="36">
        <f t="shared" ref="P260:P322" si="5">SUM(C260:O260)</f>
        <v>229</v>
      </c>
    </row>
    <row r="261" spans="1:16" ht="40.5" customHeight="1" thickBot="1">
      <c r="A261" s="44"/>
      <c r="B261" s="45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</row>
    <row r="262" spans="1:16">
      <c r="A262" s="41" t="s">
        <v>110</v>
      </c>
      <c r="B262" s="45" t="s">
        <v>111</v>
      </c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>
        <v>33</v>
      </c>
      <c r="N262" s="36">
        <v>168</v>
      </c>
      <c r="O262" s="36"/>
      <c r="P262" s="36">
        <f t="shared" si="5"/>
        <v>201</v>
      </c>
    </row>
    <row r="263" spans="1:16" ht="31.5" customHeight="1" thickBot="1">
      <c r="A263" s="44"/>
      <c r="B263" s="45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</row>
    <row r="264" spans="1:16">
      <c r="A264" s="41" t="s">
        <v>112</v>
      </c>
      <c r="B264" s="45" t="s">
        <v>113</v>
      </c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>
        <v>35</v>
      </c>
      <c r="N264" s="36">
        <v>187</v>
      </c>
      <c r="O264" s="36"/>
      <c r="P264" s="36">
        <f t="shared" si="5"/>
        <v>222</v>
      </c>
    </row>
    <row r="265" spans="1:16" ht="33" customHeight="1" thickBot="1">
      <c r="A265" s="44"/>
      <c r="B265" s="45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</row>
    <row r="266" spans="1:16">
      <c r="A266" s="41" t="s">
        <v>114</v>
      </c>
      <c r="B266" s="45" t="s">
        <v>115</v>
      </c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>
        <v>33</v>
      </c>
      <c r="N266" s="36">
        <v>195</v>
      </c>
      <c r="O266" s="36"/>
      <c r="P266" s="36">
        <f t="shared" si="5"/>
        <v>228</v>
      </c>
    </row>
    <row r="267" spans="1:16" ht="32.25" customHeight="1">
      <c r="A267" s="46"/>
      <c r="B267" s="45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</row>
    <row r="268" spans="1:16" ht="33.75">
      <c r="A268" s="18" t="s">
        <v>116</v>
      </c>
      <c r="B268" s="24" t="s">
        <v>117</v>
      </c>
      <c r="C268" s="34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>
        <v>220</v>
      </c>
      <c r="O268" s="34"/>
      <c r="P268" s="34">
        <f t="shared" si="5"/>
        <v>220</v>
      </c>
    </row>
    <row r="269" spans="1:16" ht="57" thickBot="1">
      <c r="A269" s="16" t="s">
        <v>118</v>
      </c>
      <c r="B269" s="24" t="s">
        <v>119</v>
      </c>
      <c r="C269" s="34"/>
      <c r="D269" s="34"/>
      <c r="E269" s="34"/>
      <c r="F269" s="34"/>
      <c r="G269" s="34"/>
      <c r="H269" s="34"/>
      <c r="I269" s="34"/>
      <c r="J269" s="34"/>
      <c r="K269" s="34"/>
      <c r="L269" s="34">
        <v>2</v>
      </c>
      <c r="M269" s="34">
        <v>39</v>
      </c>
      <c r="N269" s="34">
        <v>457</v>
      </c>
      <c r="O269" s="34"/>
      <c r="P269" s="34">
        <f t="shared" si="5"/>
        <v>498</v>
      </c>
    </row>
    <row r="270" spans="1:16" ht="45.75" thickBot="1">
      <c r="A270" s="16" t="s">
        <v>120</v>
      </c>
      <c r="B270" s="24" t="s">
        <v>121</v>
      </c>
      <c r="C270" s="34"/>
      <c r="D270" s="34">
        <v>1</v>
      </c>
      <c r="E270" s="34"/>
      <c r="F270" s="34"/>
      <c r="G270" s="34"/>
      <c r="H270" s="34"/>
      <c r="I270" s="34"/>
      <c r="J270" s="34"/>
      <c r="K270" s="34"/>
      <c r="L270" s="34"/>
      <c r="M270" s="34"/>
      <c r="N270" s="34">
        <v>227</v>
      </c>
      <c r="O270" s="34"/>
      <c r="P270" s="34">
        <f t="shared" si="5"/>
        <v>228</v>
      </c>
    </row>
    <row r="271" spans="1:16" ht="57" thickBot="1">
      <c r="A271" s="16" t="s">
        <v>122</v>
      </c>
      <c r="B271" s="24" t="s">
        <v>123</v>
      </c>
      <c r="C271" s="34"/>
      <c r="D271" s="34"/>
      <c r="E271" s="34"/>
      <c r="F271" s="34"/>
      <c r="G271" s="34"/>
      <c r="H271" s="34"/>
      <c r="I271" s="34"/>
      <c r="J271" s="34"/>
      <c r="K271" s="34"/>
      <c r="L271" s="34"/>
      <c r="M271" s="34">
        <v>41</v>
      </c>
      <c r="N271" s="34">
        <v>453</v>
      </c>
      <c r="O271" s="34"/>
      <c r="P271" s="34">
        <f t="shared" si="5"/>
        <v>494</v>
      </c>
    </row>
    <row r="272" spans="1:16" ht="57" thickBot="1">
      <c r="A272" s="16" t="s">
        <v>124</v>
      </c>
      <c r="B272" s="24" t="s">
        <v>125</v>
      </c>
      <c r="C272" s="34"/>
      <c r="D272" s="34"/>
      <c r="E272" s="34"/>
      <c r="F272" s="34"/>
      <c r="G272" s="34"/>
      <c r="H272" s="34"/>
      <c r="I272" s="34"/>
      <c r="J272" s="34"/>
      <c r="K272" s="34"/>
      <c r="L272" s="34"/>
      <c r="M272" s="34">
        <v>61</v>
      </c>
      <c r="N272" s="34">
        <v>338</v>
      </c>
      <c r="O272" s="34"/>
      <c r="P272" s="34">
        <f t="shared" si="5"/>
        <v>399</v>
      </c>
    </row>
    <row r="273" spans="1:16" ht="34.5" thickBot="1">
      <c r="A273" s="16" t="s">
        <v>126</v>
      </c>
      <c r="B273" s="24" t="s">
        <v>127</v>
      </c>
      <c r="C273" s="34"/>
      <c r="D273" s="34"/>
      <c r="E273" s="34"/>
      <c r="F273" s="34"/>
      <c r="G273" s="34"/>
      <c r="H273" s="34"/>
      <c r="I273" s="34"/>
      <c r="J273" s="34"/>
      <c r="K273" s="34"/>
      <c r="L273" s="34"/>
      <c r="M273" s="34">
        <v>29</v>
      </c>
      <c r="N273" s="34">
        <v>196</v>
      </c>
      <c r="O273" s="34"/>
      <c r="P273" s="34">
        <f t="shared" si="5"/>
        <v>225</v>
      </c>
    </row>
    <row r="274" spans="1:16" ht="34.5" thickBot="1">
      <c r="A274" s="16" t="s">
        <v>128</v>
      </c>
      <c r="B274" s="24" t="s">
        <v>129</v>
      </c>
      <c r="C274" s="34"/>
      <c r="D274" s="34"/>
      <c r="E274" s="34"/>
      <c r="F274" s="34"/>
      <c r="G274" s="34"/>
      <c r="H274" s="34"/>
      <c r="I274" s="34"/>
      <c r="J274" s="34"/>
      <c r="K274" s="34"/>
      <c r="L274" s="34"/>
      <c r="M274" s="34">
        <v>29</v>
      </c>
      <c r="N274" s="34">
        <v>77</v>
      </c>
      <c r="O274" s="34"/>
      <c r="P274" s="34">
        <f t="shared" si="5"/>
        <v>106</v>
      </c>
    </row>
    <row r="275" spans="1:16" ht="34.5" thickBot="1">
      <c r="A275" s="16" t="s">
        <v>130</v>
      </c>
      <c r="B275" s="24" t="s">
        <v>131</v>
      </c>
      <c r="C275" s="34"/>
      <c r="D275" s="34"/>
      <c r="E275" s="34"/>
      <c r="F275" s="34"/>
      <c r="G275" s="34"/>
      <c r="H275" s="34"/>
      <c r="I275" s="34"/>
      <c r="J275" s="34"/>
      <c r="K275" s="34"/>
      <c r="L275" s="34"/>
      <c r="M275" s="34">
        <v>27</v>
      </c>
      <c r="N275" s="34">
        <v>139</v>
      </c>
      <c r="O275" s="34"/>
      <c r="P275" s="34">
        <f t="shared" si="5"/>
        <v>166</v>
      </c>
    </row>
    <row r="276" spans="1:16">
      <c r="A276" s="41" t="s">
        <v>132</v>
      </c>
      <c r="B276" s="45" t="s">
        <v>133</v>
      </c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>
        <v>35</v>
      </c>
      <c r="N276" s="36">
        <v>151</v>
      </c>
      <c r="O276" s="36"/>
      <c r="P276" s="36">
        <f t="shared" si="5"/>
        <v>186</v>
      </c>
    </row>
    <row r="277" spans="1:16" ht="31.5" customHeight="1" thickBot="1">
      <c r="A277" s="44"/>
      <c r="B277" s="45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</row>
    <row r="278" spans="1:16">
      <c r="A278" s="41" t="s">
        <v>134</v>
      </c>
      <c r="B278" s="45" t="s">
        <v>135</v>
      </c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>
        <v>45</v>
      </c>
      <c r="N278" s="36">
        <v>165</v>
      </c>
      <c r="O278" s="36"/>
      <c r="P278" s="36">
        <f t="shared" si="5"/>
        <v>210</v>
      </c>
    </row>
    <row r="279" spans="1:16" ht="42.75" customHeight="1" thickBot="1">
      <c r="A279" s="44"/>
      <c r="B279" s="45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</row>
    <row r="280" spans="1:16">
      <c r="A280" s="41" t="s">
        <v>136</v>
      </c>
      <c r="B280" s="45" t="s">
        <v>137</v>
      </c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>
        <v>61</v>
      </c>
      <c r="N280" s="36">
        <v>230</v>
      </c>
      <c r="O280" s="36"/>
      <c r="P280" s="36">
        <f t="shared" si="5"/>
        <v>291</v>
      </c>
    </row>
    <row r="281" spans="1:16" ht="44.25" customHeight="1" thickBot="1">
      <c r="A281" s="44"/>
      <c r="B281" s="45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</row>
    <row r="282" spans="1:16">
      <c r="A282" s="41">
        <v>65</v>
      </c>
      <c r="B282" s="45" t="s">
        <v>138</v>
      </c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>
        <v>60</v>
      </c>
      <c r="N282" s="36">
        <v>156</v>
      </c>
      <c r="O282" s="36"/>
      <c r="P282" s="36">
        <f t="shared" si="5"/>
        <v>216</v>
      </c>
    </row>
    <row r="283" spans="1:16" ht="21.75" customHeight="1">
      <c r="A283" s="46"/>
      <c r="B283" s="45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</row>
    <row r="284" spans="1:16">
      <c r="A284" s="50" t="s">
        <v>139</v>
      </c>
      <c r="B284" s="45" t="s">
        <v>140</v>
      </c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>
        <v>37</v>
      </c>
      <c r="N284" s="36">
        <v>150</v>
      </c>
      <c r="O284" s="36"/>
      <c r="P284" s="36">
        <f t="shared" si="5"/>
        <v>187</v>
      </c>
    </row>
    <row r="285" spans="1:16" ht="33" customHeight="1">
      <c r="A285" s="51"/>
      <c r="B285" s="45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</row>
    <row r="286" spans="1:16" ht="45.75" thickBot="1">
      <c r="A286" s="16" t="s">
        <v>141</v>
      </c>
      <c r="B286" s="24" t="s">
        <v>142</v>
      </c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34">
        <v>17</v>
      </c>
      <c r="N286" s="34">
        <v>176</v>
      </c>
      <c r="O286" s="34"/>
      <c r="P286" s="34">
        <f t="shared" si="5"/>
        <v>193</v>
      </c>
    </row>
    <row r="287" spans="1:16">
      <c r="A287" s="41" t="s">
        <v>143</v>
      </c>
      <c r="B287" s="45" t="s">
        <v>144</v>
      </c>
      <c r="C287" s="36"/>
      <c r="D287" s="36"/>
      <c r="E287" s="36"/>
      <c r="F287" s="36"/>
      <c r="G287" s="36"/>
      <c r="H287" s="36"/>
      <c r="I287" s="36"/>
      <c r="J287" s="36"/>
      <c r="K287" s="36">
        <v>4</v>
      </c>
      <c r="L287" s="36"/>
      <c r="M287" s="36">
        <v>32</v>
      </c>
      <c r="N287" s="36">
        <v>164</v>
      </c>
      <c r="O287" s="36"/>
      <c r="P287" s="36">
        <f t="shared" si="5"/>
        <v>200</v>
      </c>
    </row>
    <row r="288" spans="1:16" ht="28.5" customHeight="1">
      <c r="A288" s="42"/>
      <c r="B288" s="45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</row>
    <row r="289" spans="1:16" ht="45">
      <c r="A289" s="18" t="s">
        <v>145</v>
      </c>
      <c r="B289" s="24" t="s">
        <v>146</v>
      </c>
      <c r="C289" s="34"/>
      <c r="D289" s="34"/>
      <c r="E289" s="34"/>
      <c r="F289" s="34"/>
      <c r="G289" s="34"/>
      <c r="H289" s="34"/>
      <c r="I289" s="34"/>
      <c r="J289" s="34"/>
      <c r="K289" s="34"/>
      <c r="L289" s="34"/>
      <c r="M289" s="34">
        <v>36</v>
      </c>
      <c r="N289" s="34">
        <v>155</v>
      </c>
      <c r="O289" s="34"/>
      <c r="P289" s="34">
        <f t="shared" si="5"/>
        <v>191</v>
      </c>
    </row>
    <row r="290" spans="1:16" ht="45.75" thickBot="1">
      <c r="A290" s="16" t="s">
        <v>147</v>
      </c>
      <c r="B290" s="24" t="s">
        <v>148</v>
      </c>
      <c r="C290" s="34"/>
      <c r="D290" s="34"/>
      <c r="E290" s="34"/>
      <c r="F290" s="34"/>
      <c r="G290" s="34"/>
      <c r="H290" s="34"/>
      <c r="I290" s="34"/>
      <c r="J290" s="34"/>
      <c r="K290" s="34"/>
      <c r="L290" s="34"/>
      <c r="M290" s="34">
        <v>33</v>
      </c>
      <c r="N290" s="34">
        <v>170</v>
      </c>
      <c r="O290" s="34"/>
      <c r="P290" s="34">
        <f t="shared" si="5"/>
        <v>203</v>
      </c>
    </row>
    <row r="291" spans="1:16" ht="57" thickBot="1">
      <c r="A291" s="16" t="s">
        <v>149</v>
      </c>
      <c r="B291" s="24" t="s">
        <v>150</v>
      </c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>
        <v>41</v>
      </c>
      <c r="N291" s="34">
        <v>175</v>
      </c>
      <c r="O291" s="34"/>
      <c r="P291" s="34">
        <f t="shared" si="5"/>
        <v>216</v>
      </c>
    </row>
    <row r="292" spans="1:16">
      <c r="A292" s="41">
        <v>72</v>
      </c>
      <c r="B292" s="45" t="s">
        <v>151</v>
      </c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>
        <v>39</v>
      </c>
      <c r="N292" s="36">
        <v>192</v>
      </c>
      <c r="O292" s="36"/>
      <c r="P292" s="36">
        <f t="shared" si="5"/>
        <v>231</v>
      </c>
    </row>
    <row r="293" spans="1:16" ht="24" customHeight="1" thickBot="1">
      <c r="A293" s="44"/>
      <c r="B293" s="45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</row>
    <row r="294" spans="1:16">
      <c r="A294" s="41" t="s">
        <v>152</v>
      </c>
      <c r="B294" s="45" t="s">
        <v>153</v>
      </c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>
        <v>35</v>
      </c>
      <c r="N294" s="36">
        <v>165</v>
      </c>
      <c r="O294" s="36"/>
      <c r="P294" s="36">
        <f t="shared" si="5"/>
        <v>200</v>
      </c>
    </row>
    <row r="295" spans="1:16" ht="33.75" customHeight="1" thickBot="1">
      <c r="A295" s="44"/>
      <c r="B295" s="45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</row>
    <row r="296" spans="1:16">
      <c r="A296" s="41" t="s">
        <v>154</v>
      </c>
      <c r="B296" s="45" t="s">
        <v>155</v>
      </c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>
        <v>6</v>
      </c>
      <c r="N296" s="36">
        <v>128</v>
      </c>
      <c r="O296" s="36"/>
      <c r="P296" s="36">
        <f t="shared" si="5"/>
        <v>134</v>
      </c>
    </row>
    <row r="297" spans="1:16" ht="20.25" customHeight="1" thickBot="1">
      <c r="A297" s="44"/>
      <c r="B297" s="45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</row>
    <row r="298" spans="1:16" ht="34.5" thickBot="1">
      <c r="A298" s="16" t="s">
        <v>156</v>
      </c>
      <c r="B298" s="24" t="s">
        <v>157</v>
      </c>
      <c r="C298" s="34"/>
      <c r="D298" s="34"/>
      <c r="E298" s="34"/>
      <c r="F298" s="34"/>
      <c r="G298" s="34"/>
      <c r="H298" s="34"/>
      <c r="I298" s="34"/>
      <c r="J298" s="34"/>
      <c r="K298" s="34"/>
      <c r="L298" s="34"/>
      <c r="M298" s="34">
        <v>39</v>
      </c>
      <c r="N298" s="34">
        <v>178</v>
      </c>
      <c r="O298" s="34"/>
      <c r="P298" s="34">
        <f t="shared" si="5"/>
        <v>217</v>
      </c>
    </row>
    <row r="299" spans="1:16">
      <c r="A299" s="41" t="s">
        <v>158</v>
      </c>
      <c r="B299" s="45" t="s">
        <v>159</v>
      </c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>
        <v>124</v>
      </c>
      <c r="O299" s="36"/>
      <c r="P299" s="36">
        <f t="shared" si="5"/>
        <v>124</v>
      </c>
    </row>
    <row r="300" spans="1:16" ht="21.75" customHeight="1" thickBot="1">
      <c r="A300" s="44"/>
      <c r="B300" s="45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</row>
    <row r="301" spans="1:16">
      <c r="A301" s="41" t="s">
        <v>160</v>
      </c>
      <c r="B301" s="45" t="s">
        <v>161</v>
      </c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>
        <v>34</v>
      </c>
      <c r="N301" s="36">
        <v>175</v>
      </c>
      <c r="O301" s="36"/>
      <c r="P301" s="36">
        <f t="shared" si="5"/>
        <v>209</v>
      </c>
    </row>
    <row r="302" spans="1:16" ht="29.25" customHeight="1" thickBot="1">
      <c r="A302" s="44"/>
      <c r="B302" s="45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</row>
    <row r="303" spans="1:16">
      <c r="A303" s="41" t="s">
        <v>162</v>
      </c>
      <c r="B303" s="45" t="s">
        <v>163</v>
      </c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>
        <v>256</v>
      </c>
      <c r="O303" s="36"/>
      <c r="P303" s="36">
        <f t="shared" si="5"/>
        <v>256</v>
      </c>
    </row>
    <row r="304" spans="1:16" ht="32.25" customHeight="1" thickBot="1">
      <c r="A304" s="44"/>
      <c r="B304" s="45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</row>
    <row r="305" spans="1:16">
      <c r="A305" s="41" t="s">
        <v>164</v>
      </c>
      <c r="B305" s="45" t="s">
        <v>165</v>
      </c>
      <c r="C305" s="36"/>
      <c r="D305" s="36"/>
      <c r="E305" s="36"/>
      <c r="F305" s="36"/>
      <c r="G305" s="36"/>
      <c r="H305" s="36">
        <v>9</v>
      </c>
      <c r="I305" s="36"/>
      <c r="J305" s="36"/>
      <c r="K305" s="36"/>
      <c r="L305" s="36"/>
      <c r="M305" s="36"/>
      <c r="N305" s="36">
        <v>152</v>
      </c>
      <c r="O305" s="36"/>
      <c r="P305" s="36">
        <f t="shared" si="5"/>
        <v>161</v>
      </c>
    </row>
    <row r="306" spans="1:16" ht="20.25" customHeight="1">
      <c r="A306" s="46"/>
      <c r="B306" s="45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</row>
    <row r="307" spans="1:16">
      <c r="A307" s="50" t="s">
        <v>166</v>
      </c>
      <c r="B307" s="45" t="s">
        <v>167</v>
      </c>
      <c r="C307" s="36"/>
      <c r="D307" s="36"/>
      <c r="E307" s="36"/>
      <c r="F307" s="36"/>
      <c r="G307" s="36"/>
      <c r="H307" s="36"/>
      <c r="I307" s="36"/>
      <c r="J307" s="36"/>
      <c r="K307" s="36">
        <v>4</v>
      </c>
      <c r="L307" s="36"/>
      <c r="M307" s="36"/>
      <c r="N307" s="36">
        <v>192</v>
      </c>
      <c r="O307" s="36"/>
      <c r="P307" s="36">
        <f t="shared" si="5"/>
        <v>196</v>
      </c>
    </row>
    <row r="308" spans="1:16" ht="21.75" customHeight="1">
      <c r="A308" s="51"/>
      <c r="B308" s="45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</row>
    <row r="309" spans="1:16" ht="45.75" thickBot="1">
      <c r="A309" s="16" t="s">
        <v>168</v>
      </c>
      <c r="B309" s="24" t="s">
        <v>169</v>
      </c>
      <c r="C309" s="34"/>
      <c r="D309" s="34"/>
      <c r="E309" s="34"/>
      <c r="F309" s="34"/>
      <c r="G309" s="34"/>
      <c r="H309" s="34"/>
      <c r="I309" s="34"/>
      <c r="J309" s="34"/>
      <c r="K309" s="34"/>
      <c r="L309" s="34"/>
      <c r="M309" s="34">
        <v>1</v>
      </c>
      <c r="N309" s="34">
        <v>186</v>
      </c>
      <c r="O309" s="34"/>
      <c r="P309" s="34">
        <f t="shared" si="5"/>
        <v>187</v>
      </c>
    </row>
    <row r="310" spans="1:16" ht="34.5" thickBot="1">
      <c r="A310" s="16" t="s">
        <v>170</v>
      </c>
      <c r="B310" s="24" t="s">
        <v>171</v>
      </c>
      <c r="C310" s="34"/>
      <c r="D310" s="34"/>
      <c r="E310" s="34"/>
      <c r="F310" s="34"/>
      <c r="G310" s="34"/>
      <c r="H310" s="34"/>
      <c r="I310" s="34"/>
      <c r="J310" s="34"/>
      <c r="K310" s="34">
        <v>8</v>
      </c>
      <c r="L310" s="34"/>
      <c r="M310" s="34">
        <v>48</v>
      </c>
      <c r="N310" s="34">
        <v>322</v>
      </c>
      <c r="O310" s="34"/>
      <c r="P310" s="34">
        <f t="shared" si="5"/>
        <v>378</v>
      </c>
    </row>
    <row r="311" spans="1:16" ht="57" thickBot="1">
      <c r="A311" s="16" t="s">
        <v>172</v>
      </c>
      <c r="B311" s="24" t="s">
        <v>173</v>
      </c>
      <c r="C311" s="34"/>
      <c r="D311" s="34"/>
      <c r="E311" s="34"/>
      <c r="F311" s="34"/>
      <c r="G311" s="34"/>
      <c r="H311" s="34"/>
      <c r="I311" s="34"/>
      <c r="J311" s="34"/>
      <c r="K311" s="34">
        <v>2</v>
      </c>
      <c r="L311" s="34"/>
      <c r="M311" s="34">
        <v>29</v>
      </c>
      <c r="N311" s="34">
        <v>228</v>
      </c>
      <c r="O311" s="34"/>
      <c r="P311" s="34">
        <f t="shared" si="5"/>
        <v>259</v>
      </c>
    </row>
    <row r="312" spans="1:16" ht="45.75" thickBot="1">
      <c r="A312" s="16" t="s">
        <v>174</v>
      </c>
      <c r="B312" s="24" t="s">
        <v>175</v>
      </c>
      <c r="C312" s="34"/>
      <c r="D312" s="34"/>
      <c r="E312" s="34"/>
      <c r="F312" s="34"/>
      <c r="G312" s="34"/>
      <c r="H312" s="34"/>
      <c r="I312" s="34"/>
      <c r="J312" s="34"/>
      <c r="K312" s="34">
        <v>4</v>
      </c>
      <c r="L312" s="34"/>
      <c r="M312" s="34">
        <v>30</v>
      </c>
      <c r="N312" s="34">
        <v>144</v>
      </c>
      <c r="O312" s="34"/>
      <c r="P312" s="34">
        <f t="shared" si="5"/>
        <v>178</v>
      </c>
    </row>
    <row r="313" spans="1:16" ht="45.75" thickBot="1">
      <c r="A313" s="16" t="s">
        <v>176</v>
      </c>
      <c r="B313" s="24" t="s">
        <v>177</v>
      </c>
      <c r="C313" s="34"/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>
        <v>201</v>
      </c>
      <c r="O313" s="34"/>
      <c r="P313" s="34">
        <f t="shared" si="5"/>
        <v>201</v>
      </c>
    </row>
    <row r="314" spans="1:16" ht="45.75" thickBot="1">
      <c r="A314" s="16" t="s">
        <v>178</v>
      </c>
      <c r="B314" s="24" t="s">
        <v>179</v>
      </c>
      <c r="C314" s="34"/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>
        <v>198</v>
      </c>
      <c r="O314" s="34"/>
      <c r="P314" s="34">
        <f t="shared" si="5"/>
        <v>198</v>
      </c>
    </row>
    <row r="315" spans="1:16" ht="45.75" thickBot="1">
      <c r="A315" s="16" t="s">
        <v>180</v>
      </c>
      <c r="B315" s="24" t="s">
        <v>181</v>
      </c>
      <c r="C315" s="34"/>
      <c r="D315" s="34"/>
      <c r="E315" s="34"/>
      <c r="F315" s="34"/>
      <c r="G315" s="34"/>
      <c r="H315" s="34"/>
      <c r="I315" s="34"/>
      <c r="J315" s="34"/>
      <c r="K315" s="34"/>
      <c r="L315" s="34"/>
      <c r="M315" s="34">
        <v>116</v>
      </c>
      <c r="N315" s="34">
        <v>407</v>
      </c>
      <c r="O315" s="34"/>
      <c r="P315" s="34">
        <f t="shared" si="5"/>
        <v>523</v>
      </c>
    </row>
    <row r="316" spans="1:16">
      <c r="A316" s="41" t="s">
        <v>182</v>
      </c>
      <c r="B316" s="45" t="s">
        <v>183</v>
      </c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>
        <v>35</v>
      </c>
      <c r="N316" s="36">
        <v>180</v>
      </c>
      <c r="O316" s="36"/>
      <c r="P316" s="36">
        <f t="shared" si="5"/>
        <v>215</v>
      </c>
    </row>
    <row r="317" spans="1:16" ht="30" customHeight="1">
      <c r="A317" s="46"/>
      <c r="B317" s="45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</row>
    <row r="318" spans="1:16" ht="45">
      <c r="A318" s="18" t="s">
        <v>184</v>
      </c>
      <c r="B318" s="24" t="s">
        <v>185</v>
      </c>
      <c r="C318" s="34"/>
      <c r="D318" s="34"/>
      <c r="E318" s="34"/>
      <c r="F318" s="34"/>
      <c r="G318" s="34"/>
      <c r="H318" s="34"/>
      <c r="I318" s="34"/>
      <c r="J318" s="34"/>
      <c r="K318" s="34"/>
      <c r="L318" s="34"/>
      <c r="M318" s="34">
        <v>7</v>
      </c>
      <c r="N318" s="34">
        <v>197</v>
      </c>
      <c r="O318" s="34"/>
      <c r="P318" s="34">
        <f t="shared" si="5"/>
        <v>204</v>
      </c>
    </row>
    <row r="319" spans="1:16" ht="45.75" thickBot="1">
      <c r="A319" s="16" t="s">
        <v>186</v>
      </c>
      <c r="B319" s="24" t="s">
        <v>187</v>
      </c>
      <c r="C319" s="34"/>
      <c r="D319" s="34"/>
      <c r="E319" s="34"/>
      <c r="F319" s="34"/>
      <c r="G319" s="34"/>
      <c r="H319" s="34"/>
      <c r="I319" s="34"/>
      <c r="J319" s="34"/>
      <c r="K319" s="34"/>
      <c r="L319" s="34"/>
      <c r="M319" s="34">
        <v>45</v>
      </c>
      <c r="N319" s="34">
        <v>420</v>
      </c>
      <c r="O319" s="34"/>
      <c r="P319" s="34">
        <f t="shared" si="5"/>
        <v>465</v>
      </c>
    </row>
    <row r="320" spans="1:16">
      <c r="A320" s="41" t="s">
        <v>188</v>
      </c>
      <c r="B320" s="45" t="s">
        <v>189</v>
      </c>
      <c r="C320" s="36"/>
      <c r="D320" s="36"/>
      <c r="E320" s="36"/>
      <c r="F320" s="36"/>
      <c r="G320" s="36"/>
      <c r="H320" s="36"/>
      <c r="I320" s="36"/>
      <c r="J320" s="36"/>
      <c r="K320" s="36"/>
      <c r="L320" s="36">
        <v>2</v>
      </c>
      <c r="M320" s="36">
        <v>45</v>
      </c>
      <c r="N320" s="36">
        <v>294</v>
      </c>
      <c r="O320" s="36"/>
      <c r="P320" s="36">
        <f t="shared" si="5"/>
        <v>341</v>
      </c>
    </row>
    <row r="321" spans="1:16" ht="20.25" customHeight="1" thickBot="1">
      <c r="A321" s="44"/>
      <c r="B321" s="45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</row>
    <row r="322" spans="1:16">
      <c r="A322" s="41" t="s">
        <v>190</v>
      </c>
      <c r="B322" s="45" t="s">
        <v>191</v>
      </c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>
        <v>29</v>
      </c>
      <c r="N322" s="36">
        <v>210</v>
      </c>
      <c r="O322" s="36"/>
      <c r="P322" s="36">
        <f t="shared" si="5"/>
        <v>239</v>
      </c>
    </row>
    <row r="323" spans="1:16" ht="21" customHeight="1" thickBot="1">
      <c r="A323" s="44"/>
      <c r="B323" s="45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</row>
    <row r="324" spans="1:16">
      <c r="A324" s="41" t="s">
        <v>192</v>
      </c>
      <c r="B324" s="45" t="s">
        <v>193</v>
      </c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>
        <v>31</v>
      </c>
      <c r="N324" s="36">
        <v>72</v>
      </c>
      <c r="O324" s="36"/>
      <c r="P324" s="36">
        <f t="shared" ref="P324:P375" si="6">SUM(C324:O324)</f>
        <v>103</v>
      </c>
    </row>
    <row r="325" spans="1:16" ht="21" customHeight="1" thickBot="1">
      <c r="A325" s="44"/>
      <c r="B325" s="45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</row>
    <row r="326" spans="1:16">
      <c r="A326" s="41" t="s">
        <v>194</v>
      </c>
      <c r="B326" s="45" t="s">
        <v>195</v>
      </c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>
        <v>103</v>
      </c>
      <c r="N326" s="36">
        <v>300</v>
      </c>
      <c r="O326" s="36"/>
      <c r="P326" s="36">
        <f t="shared" si="6"/>
        <v>403</v>
      </c>
    </row>
    <row r="327" spans="1:16" ht="33" customHeight="1" thickBot="1">
      <c r="A327" s="44"/>
      <c r="B327" s="45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</row>
    <row r="328" spans="1:16" ht="45.75" thickBot="1">
      <c r="A328" s="16" t="s">
        <v>196</v>
      </c>
      <c r="B328" s="24" t="s">
        <v>197</v>
      </c>
      <c r="C328" s="34"/>
      <c r="D328" s="34"/>
      <c r="E328" s="34"/>
      <c r="F328" s="34"/>
      <c r="G328" s="34"/>
      <c r="H328" s="34"/>
      <c r="I328" s="34"/>
      <c r="J328" s="34"/>
      <c r="K328" s="34"/>
      <c r="L328" s="34"/>
      <c r="M328" s="34">
        <v>94</v>
      </c>
      <c r="N328" s="34">
        <v>411</v>
      </c>
      <c r="O328" s="34"/>
      <c r="P328" s="34">
        <f t="shared" si="6"/>
        <v>505</v>
      </c>
    </row>
    <row r="329" spans="1:16" ht="34.5" thickBot="1">
      <c r="A329" s="16" t="s">
        <v>198</v>
      </c>
      <c r="B329" s="24" t="s">
        <v>199</v>
      </c>
      <c r="C329" s="34"/>
      <c r="D329" s="34"/>
      <c r="E329" s="34"/>
      <c r="F329" s="34"/>
      <c r="G329" s="34"/>
      <c r="H329" s="34"/>
      <c r="I329" s="34"/>
      <c r="J329" s="34"/>
      <c r="K329" s="34"/>
      <c r="L329" s="34"/>
      <c r="M329" s="34">
        <v>38</v>
      </c>
      <c r="N329" s="34">
        <v>368</v>
      </c>
      <c r="O329" s="34"/>
      <c r="P329" s="34">
        <f t="shared" si="6"/>
        <v>406</v>
      </c>
    </row>
    <row r="330" spans="1:16" ht="34.5" thickBot="1">
      <c r="A330" s="16" t="s">
        <v>200</v>
      </c>
      <c r="B330" s="24" t="s">
        <v>201</v>
      </c>
      <c r="C330" s="34"/>
      <c r="D330" s="34"/>
      <c r="E330" s="34"/>
      <c r="F330" s="34"/>
      <c r="G330" s="34"/>
      <c r="H330" s="34"/>
      <c r="I330" s="34"/>
      <c r="J330" s="34"/>
      <c r="K330" s="34"/>
      <c r="L330" s="34"/>
      <c r="M330" s="34">
        <v>65</v>
      </c>
      <c r="N330" s="34">
        <v>350</v>
      </c>
      <c r="O330" s="34"/>
      <c r="P330" s="34">
        <f t="shared" si="6"/>
        <v>415</v>
      </c>
    </row>
    <row r="331" spans="1:16" ht="34.5" thickBot="1">
      <c r="A331" s="16" t="s">
        <v>202</v>
      </c>
      <c r="B331" s="23" t="s">
        <v>203</v>
      </c>
      <c r="C331" s="34"/>
      <c r="D331" s="34"/>
      <c r="E331" s="34"/>
      <c r="F331" s="34"/>
      <c r="G331" s="34"/>
      <c r="H331" s="34"/>
      <c r="I331" s="34"/>
      <c r="J331" s="34"/>
      <c r="K331" s="34"/>
      <c r="L331" s="34"/>
      <c r="M331" s="34">
        <v>36</v>
      </c>
      <c r="N331" s="34">
        <v>139</v>
      </c>
      <c r="O331" s="34"/>
      <c r="P331" s="34">
        <f t="shared" si="6"/>
        <v>175</v>
      </c>
    </row>
    <row r="332" spans="1:16" ht="34.5" thickBot="1">
      <c r="A332" s="16" t="s">
        <v>204</v>
      </c>
      <c r="B332" s="24" t="s">
        <v>205</v>
      </c>
      <c r="C332" s="34"/>
      <c r="D332" s="34"/>
      <c r="E332" s="34"/>
      <c r="F332" s="34"/>
      <c r="G332" s="34"/>
      <c r="H332" s="34"/>
      <c r="I332" s="34"/>
      <c r="J332" s="34"/>
      <c r="K332" s="34"/>
      <c r="L332" s="34"/>
      <c r="M332" s="34">
        <v>21</v>
      </c>
      <c r="N332" s="34">
        <v>178</v>
      </c>
      <c r="O332" s="34"/>
      <c r="P332" s="34">
        <f t="shared" si="6"/>
        <v>199</v>
      </c>
    </row>
    <row r="333" spans="1:16" ht="45.75" thickBot="1">
      <c r="A333" s="16" t="s">
        <v>206</v>
      </c>
      <c r="B333" s="24" t="s">
        <v>207</v>
      </c>
      <c r="C333" s="34"/>
      <c r="D333" s="34"/>
      <c r="E333" s="34"/>
      <c r="F333" s="34"/>
      <c r="G333" s="34"/>
      <c r="H333" s="34"/>
      <c r="I333" s="34"/>
      <c r="J333" s="34"/>
      <c r="K333" s="34"/>
      <c r="L333" s="34"/>
      <c r="M333" s="34">
        <v>34</v>
      </c>
      <c r="N333" s="34">
        <v>138</v>
      </c>
      <c r="O333" s="34"/>
      <c r="P333" s="34">
        <f t="shared" si="6"/>
        <v>172</v>
      </c>
    </row>
    <row r="334" spans="1:16" ht="45.75" thickBot="1">
      <c r="A334" s="16" t="s">
        <v>208</v>
      </c>
      <c r="B334" s="24" t="s">
        <v>209</v>
      </c>
      <c r="C334" s="34"/>
      <c r="D334" s="34"/>
      <c r="E334" s="34"/>
      <c r="F334" s="34"/>
      <c r="G334" s="34"/>
      <c r="H334" s="34"/>
      <c r="I334" s="34"/>
      <c r="J334" s="34"/>
      <c r="K334" s="34"/>
      <c r="L334" s="34"/>
      <c r="M334" s="34">
        <v>53</v>
      </c>
      <c r="N334" s="34">
        <v>288</v>
      </c>
      <c r="O334" s="34"/>
      <c r="P334" s="34">
        <f t="shared" si="6"/>
        <v>341</v>
      </c>
    </row>
    <row r="335" spans="1:16">
      <c r="A335" s="41" t="s">
        <v>210</v>
      </c>
      <c r="B335" s="45" t="s">
        <v>211</v>
      </c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>
        <v>96</v>
      </c>
      <c r="N335" s="36">
        <v>296</v>
      </c>
      <c r="O335" s="36"/>
      <c r="P335" s="36">
        <f t="shared" si="6"/>
        <v>392</v>
      </c>
    </row>
    <row r="336" spans="1:16" ht="26.25" customHeight="1" thickBot="1">
      <c r="A336" s="44"/>
      <c r="B336" s="45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</row>
    <row r="337" spans="1:16" ht="45.75" thickBot="1">
      <c r="A337" s="16" t="s">
        <v>212</v>
      </c>
      <c r="B337" s="24" t="s">
        <v>213</v>
      </c>
      <c r="C337" s="34"/>
      <c r="D337" s="34"/>
      <c r="E337" s="34"/>
      <c r="F337" s="34">
        <v>38</v>
      </c>
      <c r="G337" s="34"/>
      <c r="H337" s="34"/>
      <c r="I337" s="34"/>
      <c r="J337" s="34"/>
      <c r="K337" s="34"/>
      <c r="L337" s="34"/>
      <c r="M337" s="34">
        <v>167</v>
      </c>
      <c r="N337" s="34">
        <v>382</v>
      </c>
      <c r="O337" s="34"/>
      <c r="P337" s="34">
        <f t="shared" si="6"/>
        <v>587</v>
      </c>
    </row>
    <row r="338" spans="1:16" ht="34.5" thickBot="1">
      <c r="A338" s="16" t="s">
        <v>214</v>
      </c>
      <c r="B338" s="24" t="s">
        <v>215</v>
      </c>
      <c r="C338" s="34"/>
      <c r="D338" s="34"/>
      <c r="E338" s="34"/>
      <c r="F338" s="34"/>
      <c r="G338" s="34"/>
      <c r="H338" s="34"/>
      <c r="I338" s="34"/>
      <c r="J338" s="34"/>
      <c r="K338" s="34"/>
      <c r="L338" s="34"/>
      <c r="M338" s="34">
        <v>36</v>
      </c>
      <c r="N338" s="34">
        <v>192</v>
      </c>
      <c r="O338" s="34"/>
      <c r="P338" s="34">
        <f t="shared" si="6"/>
        <v>228</v>
      </c>
    </row>
    <row r="339" spans="1:16" ht="34.5" thickBot="1">
      <c r="A339" s="16" t="s">
        <v>216</v>
      </c>
      <c r="B339" s="24" t="s">
        <v>217</v>
      </c>
      <c r="C339" s="34"/>
      <c r="D339" s="34"/>
      <c r="E339" s="34"/>
      <c r="F339" s="34"/>
      <c r="G339" s="34"/>
      <c r="H339" s="34"/>
      <c r="I339" s="34"/>
      <c r="J339" s="34"/>
      <c r="K339" s="34"/>
      <c r="L339" s="34"/>
      <c r="M339" s="34">
        <v>85</v>
      </c>
      <c r="N339" s="34">
        <v>318</v>
      </c>
      <c r="O339" s="34"/>
      <c r="P339" s="34">
        <f t="shared" si="6"/>
        <v>403</v>
      </c>
    </row>
    <row r="340" spans="1:16" ht="34.5" thickBot="1">
      <c r="A340" s="16" t="s">
        <v>218</v>
      </c>
      <c r="B340" s="24" t="s">
        <v>219</v>
      </c>
      <c r="C340" s="34"/>
      <c r="D340" s="34"/>
      <c r="E340" s="34"/>
      <c r="F340" s="34"/>
      <c r="G340" s="34"/>
      <c r="H340" s="34"/>
      <c r="I340" s="34"/>
      <c r="J340" s="34"/>
      <c r="K340" s="34"/>
      <c r="L340" s="34"/>
      <c r="M340" s="34">
        <v>102</v>
      </c>
      <c r="N340" s="34">
        <v>173</v>
      </c>
      <c r="O340" s="34"/>
      <c r="P340" s="34">
        <f t="shared" si="6"/>
        <v>275</v>
      </c>
    </row>
    <row r="341" spans="1:16">
      <c r="A341" s="41" t="s">
        <v>220</v>
      </c>
      <c r="B341" s="45" t="s">
        <v>221</v>
      </c>
      <c r="C341" s="36"/>
      <c r="D341" s="36"/>
      <c r="E341" s="36"/>
      <c r="F341" s="36"/>
      <c r="G341" s="36"/>
      <c r="H341" s="36"/>
      <c r="I341" s="36"/>
      <c r="J341" s="36"/>
      <c r="K341" s="36">
        <v>1</v>
      </c>
      <c r="L341" s="36"/>
      <c r="M341" s="36">
        <v>51</v>
      </c>
      <c r="N341" s="36">
        <v>386</v>
      </c>
      <c r="O341" s="36"/>
      <c r="P341" s="36">
        <f t="shared" si="6"/>
        <v>438</v>
      </c>
    </row>
    <row r="342" spans="1:16" ht="34.5" customHeight="1" thickBot="1">
      <c r="A342" s="44"/>
      <c r="B342" s="45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</row>
    <row r="343" spans="1:16">
      <c r="A343" s="41" t="s">
        <v>222</v>
      </c>
      <c r="B343" s="45" t="s">
        <v>223</v>
      </c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>
        <v>58</v>
      </c>
      <c r="N343" s="36">
        <v>232</v>
      </c>
      <c r="O343" s="36"/>
      <c r="P343" s="36">
        <f t="shared" si="6"/>
        <v>290</v>
      </c>
    </row>
    <row r="344" spans="1:16" ht="30.75" customHeight="1" thickBot="1">
      <c r="A344" s="44"/>
      <c r="B344" s="45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</row>
    <row r="345" spans="1:16">
      <c r="A345" s="41" t="s">
        <v>224</v>
      </c>
      <c r="B345" s="45" t="s">
        <v>225</v>
      </c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>
        <v>70</v>
      </c>
      <c r="N345" s="36">
        <v>368</v>
      </c>
      <c r="O345" s="36"/>
      <c r="P345" s="36">
        <f t="shared" si="6"/>
        <v>438</v>
      </c>
    </row>
    <row r="346" spans="1:16">
      <c r="A346" s="42"/>
      <c r="B346" s="45"/>
      <c r="C346" s="38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</row>
    <row r="347" spans="1:16" ht="9.75" customHeight="1" thickBot="1">
      <c r="A347" s="44"/>
      <c r="B347" s="45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</row>
    <row r="348" spans="1:16">
      <c r="A348" s="41" t="s">
        <v>226</v>
      </c>
      <c r="B348" s="45" t="s">
        <v>227</v>
      </c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>
        <v>40</v>
      </c>
      <c r="N348" s="36">
        <v>198</v>
      </c>
      <c r="O348" s="36"/>
      <c r="P348" s="36">
        <f t="shared" si="6"/>
        <v>238</v>
      </c>
    </row>
    <row r="349" spans="1:16" ht="21" customHeight="1" thickBot="1">
      <c r="A349" s="44"/>
      <c r="B349" s="45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</row>
    <row r="350" spans="1:16">
      <c r="A350" s="41" t="s">
        <v>228</v>
      </c>
      <c r="B350" s="45" t="s">
        <v>229</v>
      </c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>
        <v>99</v>
      </c>
      <c r="N350" s="36">
        <v>317</v>
      </c>
      <c r="O350" s="36"/>
      <c r="P350" s="36">
        <f t="shared" si="6"/>
        <v>416</v>
      </c>
    </row>
    <row r="351" spans="1:16" ht="21.75" customHeight="1">
      <c r="A351" s="46"/>
      <c r="B351" s="45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</row>
    <row r="352" spans="1:16" ht="45">
      <c r="A352" s="18" t="s">
        <v>230</v>
      </c>
      <c r="B352" s="24" t="s">
        <v>231</v>
      </c>
      <c r="C352" s="34"/>
      <c r="D352" s="34"/>
      <c r="E352" s="34"/>
      <c r="F352" s="34"/>
      <c r="G352" s="34"/>
      <c r="H352" s="34"/>
      <c r="I352" s="34"/>
      <c r="J352" s="34"/>
      <c r="K352" s="34"/>
      <c r="L352" s="34"/>
      <c r="M352" s="34">
        <v>54</v>
      </c>
      <c r="N352" s="34">
        <v>427</v>
      </c>
      <c r="O352" s="34"/>
      <c r="P352" s="34">
        <f t="shared" si="6"/>
        <v>481</v>
      </c>
    </row>
    <row r="353" spans="1:16" ht="34.5" thickBot="1">
      <c r="A353" s="16" t="s">
        <v>232</v>
      </c>
      <c r="B353" s="24" t="s">
        <v>233</v>
      </c>
      <c r="C353" s="34"/>
      <c r="D353" s="34"/>
      <c r="E353" s="34"/>
      <c r="F353" s="34"/>
      <c r="G353" s="34"/>
      <c r="H353" s="34"/>
      <c r="I353" s="34"/>
      <c r="J353" s="34"/>
      <c r="K353" s="34"/>
      <c r="L353" s="34"/>
      <c r="M353" s="34">
        <v>78</v>
      </c>
      <c r="N353" s="34">
        <v>327</v>
      </c>
      <c r="O353" s="34"/>
      <c r="P353" s="34">
        <f t="shared" si="6"/>
        <v>405</v>
      </c>
    </row>
    <row r="354" spans="1:16" ht="45.75" thickBot="1">
      <c r="A354" s="16" t="s">
        <v>234</v>
      </c>
      <c r="B354" s="24" t="s">
        <v>235</v>
      </c>
      <c r="C354" s="34"/>
      <c r="D354" s="34"/>
      <c r="E354" s="34"/>
      <c r="F354" s="34"/>
      <c r="G354" s="34"/>
      <c r="H354" s="34"/>
      <c r="I354" s="34"/>
      <c r="J354" s="34"/>
      <c r="K354" s="34"/>
      <c r="L354" s="34"/>
      <c r="M354" s="34">
        <v>84</v>
      </c>
      <c r="N354" s="34">
        <v>343</v>
      </c>
      <c r="O354" s="34"/>
      <c r="P354" s="34">
        <f t="shared" si="6"/>
        <v>427</v>
      </c>
    </row>
    <row r="355" spans="1:16" ht="34.5" thickBot="1">
      <c r="A355" s="16" t="s">
        <v>236</v>
      </c>
      <c r="B355" s="24" t="s">
        <v>237</v>
      </c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34">
        <v>38</v>
      </c>
      <c r="N355" s="34">
        <v>426</v>
      </c>
      <c r="O355" s="34"/>
      <c r="P355" s="34">
        <f t="shared" si="6"/>
        <v>464</v>
      </c>
    </row>
    <row r="356" spans="1:16" ht="45.75" thickBot="1">
      <c r="A356" s="16" t="s">
        <v>238</v>
      </c>
      <c r="B356" s="24" t="s">
        <v>239</v>
      </c>
      <c r="C356" s="34"/>
      <c r="D356" s="34"/>
      <c r="E356" s="34"/>
      <c r="F356" s="34"/>
      <c r="G356" s="34"/>
      <c r="H356" s="34"/>
      <c r="I356" s="34"/>
      <c r="J356" s="34"/>
      <c r="K356" s="34"/>
      <c r="L356" s="34"/>
      <c r="M356" s="34">
        <v>36</v>
      </c>
      <c r="N356" s="34">
        <v>363</v>
      </c>
      <c r="O356" s="34"/>
      <c r="P356" s="34">
        <f t="shared" si="6"/>
        <v>399</v>
      </c>
    </row>
    <row r="357" spans="1:16" ht="34.5" thickBot="1">
      <c r="A357" s="16" t="s">
        <v>240</v>
      </c>
      <c r="B357" s="24" t="s">
        <v>241</v>
      </c>
      <c r="C357" s="34"/>
      <c r="D357" s="34"/>
      <c r="E357" s="34"/>
      <c r="F357" s="34"/>
      <c r="G357" s="34"/>
      <c r="H357" s="34"/>
      <c r="I357" s="34"/>
      <c r="J357" s="34"/>
      <c r="K357" s="34"/>
      <c r="L357" s="34"/>
      <c r="M357" s="34">
        <v>42</v>
      </c>
      <c r="N357" s="34">
        <v>457</v>
      </c>
      <c r="O357" s="34"/>
      <c r="P357" s="34">
        <f t="shared" si="6"/>
        <v>499</v>
      </c>
    </row>
    <row r="358" spans="1:16" ht="45.75" thickBot="1">
      <c r="A358" s="16" t="s">
        <v>242</v>
      </c>
      <c r="B358" s="24" t="s">
        <v>243</v>
      </c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34">
        <v>72</v>
      </c>
      <c r="N358" s="34">
        <v>355</v>
      </c>
      <c r="O358" s="34"/>
      <c r="P358" s="34">
        <f t="shared" si="6"/>
        <v>427</v>
      </c>
    </row>
    <row r="359" spans="1:16" ht="34.5" thickBot="1">
      <c r="A359" s="16" t="s">
        <v>244</v>
      </c>
      <c r="B359" s="24" t="s">
        <v>245</v>
      </c>
      <c r="C359" s="34"/>
      <c r="D359" s="34"/>
      <c r="E359" s="34"/>
      <c r="F359" s="34"/>
      <c r="G359" s="34"/>
      <c r="H359" s="34"/>
      <c r="I359" s="34"/>
      <c r="J359" s="34"/>
      <c r="K359" s="34">
        <v>2</v>
      </c>
      <c r="L359" s="34"/>
      <c r="M359" s="34">
        <v>50</v>
      </c>
      <c r="N359" s="34">
        <v>347</v>
      </c>
      <c r="O359" s="34"/>
      <c r="P359" s="34">
        <f t="shared" si="6"/>
        <v>399</v>
      </c>
    </row>
    <row r="360" spans="1:16" ht="45.75" thickBot="1">
      <c r="A360" s="16" t="s">
        <v>246</v>
      </c>
      <c r="B360" s="23" t="s">
        <v>247</v>
      </c>
      <c r="C360" s="34"/>
      <c r="D360" s="34"/>
      <c r="E360" s="34"/>
      <c r="F360" s="34"/>
      <c r="G360" s="34"/>
      <c r="H360" s="34"/>
      <c r="I360" s="34"/>
      <c r="J360" s="34"/>
      <c r="K360" s="34"/>
      <c r="L360" s="34"/>
      <c r="M360" s="34">
        <v>80</v>
      </c>
      <c r="N360" s="34">
        <v>401</v>
      </c>
      <c r="O360" s="34"/>
      <c r="P360" s="34">
        <f t="shared" si="6"/>
        <v>481</v>
      </c>
    </row>
    <row r="361" spans="1:16" ht="45.75" thickBot="1">
      <c r="A361" s="16" t="s">
        <v>248</v>
      </c>
      <c r="B361" s="23" t="s">
        <v>249</v>
      </c>
      <c r="C361" s="34"/>
      <c r="D361" s="34"/>
      <c r="E361" s="34"/>
      <c r="F361" s="34">
        <v>8</v>
      </c>
      <c r="G361" s="34"/>
      <c r="H361" s="34">
        <v>6</v>
      </c>
      <c r="I361" s="34"/>
      <c r="J361" s="34"/>
      <c r="K361" s="34"/>
      <c r="L361" s="34"/>
      <c r="M361" s="34">
        <v>40</v>
      </c>
      <c r="N361" s="34">
        <v>291</v>
      </c>
      <c r="O361" s="34"/>
      <c r="P361" s="34">
        <f t="shared" si="6"/>
        <v>345</v>
      </c>
    </row>
    <row r="362" spans="1:16" ht="45.75" thickBot="1">
      <c r="A362" s="16" t="s">
        <v>250</v>
      </c>
      <c r="B362" s="23" t="s">
        <v>251</v>
      </c>
      <c r="C362" s="34"/>
      <c r="D362" s="34"/>
      <c r="E362" s="34"/>
      <c r="F362" s="34"/>
      <c r="G362" s="34"/>
      <c r="H362" s="34"/>
      <c r="I362" s="34"/>
      <c r="J362" s="34"/>
      <c r="K362" s="34"/>
      <c r="L362" s="34"/>
      <c r="M362" s="34">
        <v>32</v>
      </c>
      <c r="N362" s="34">
        <v>108</v>
      </c>
      <c r="O362" s="34"/>
      <c r="P362" s="34">
        <f t="shared" si="6"/>
        <v>140</v>
      </c>
    </row>
    <row r="363" spans="1:16" ht="45.75" thickBot="1">
      <c r="A363" s="16" t="s">
        <v>252</v>
      </c>
      <c r="B363" s="23" t="s">
        <v>253</v>
      </c>
      <c r="C363" s="34"/>
      <c r="D363" s="34"/>
      <c r="E363" s="34"/>
      <c r="F363" s="34"/>
      <c r="G363" s="34"/>
      <c r="H363" s="34"/>
      <c r="I363" s="34"/>
      <c r="J363" s="34"/>
      <c r="K363" s="34"/>
      <c r="L363" s="34"/>
      <c r="M363" s="34">
        <v>28</v>
      </c>
      <c r="N363" s="34">
        <v>133</v>
      </c>
      <c r="O363" s="34"/>
      <c r="P363" s="34">
        <f t="shared" si="6"/>
        <v>161</v>
      </c>
    </row>
    <row r="364" spans="1:16" ht="45.75" thickBot="1">
      <c r="A364" s="16" t="s">
        <v>254</v>
      </c>
      <c r="B364" s="23" t="s">
        <v>255</v>
      </c>
      <c r="C364" s="34"/>
      <c r="D364" s="34"/>
      <c r="E364" s="34"/>
      <c r="F364" s="34"/>
      <c r="G364" s="34"/>
      <c r="H364" s="34"/>
      <c r="I364" s="34"/>
      <c r="J364" s="34"/>
      <c r="K364" s="34"/>
      <c r="L364" s="34"/>
      <c r="M364" s="34">
        <v>37</v>
      </c>
      <c r="N364" s="34">
        <v>128</v>
      </c>
      <c r="O364" s="34"/>
      <c r="P364" s="34">
        <f t="shared" si="6"/>
        <v>165</v>
      </c>
    </row>
    <row r="365" spans="1:16" ht="34.5" thickBot="1">
      <c r="A365" s="16" t="s">
        <v>256</v>
      </c>
      <c r="B365" s="23" t="s">
        <v>257</v>
      </c>
      <c r="C365" s="34"/>
      <c r="D365" s="34"/>
      <c r="E365" s="34"/>
      <c r="F365" s="34"/>
      <c r="G365" s="34"/>
      <c r="H365" s="34"/>
      <c r="I365" s="34"/>
      <c r="J365" s="34"/>
      <c r="K365" s="34"/>
      <c r="L365" s="34"/>
      <c r="M365" s="34">
        <v>36</v>
      </c>
      <c r="N365" s="34">
        <v>120</v>
      </c>
      <c r="O365" s="34"/>
      <c r="P365" s="34">
        <f t="shared" si="6"/>
        <v>156</v>
      </c>
    </row>
    <row r="366" spans="1:16">
      <c r="A366" s="41" t="s">
        <v>258</v>
      </c>
      <c r="B366" s="43" t="s">
        <v>259</v>
      </c>
      <c r="C366" s="36"/>
      <c r="D366" s="36"/>
      <c r="E366" s="36"/>
      <c r="F366" s="36"/>
      <c r="G366" s="36"/>
      <c r="H366" s="36"/>
      <c r="I366" s="36"/>
      <c r="J366" s="36"/>
      <c r="K366" s="36">
        <v>2</v>
      </c>
      <c r="L366" s="36"/>
      <c r="M366" s="36">
        <v>29</v>
      </c>
      <c r="N366" s="36">
        <v>139</v>
      </c>
      <c r="O366" s="36"/>
      <c r="P366" s="36">
        <f t="shared" si="6"/>
        <v>170</v>
      </c>
    </row>
    <row r="367" spans="1:16" ht="23.25" customHeight="1" thickBot="1">
      <c r="A367" s="44"/>
      <c r="B367" s="43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</row>
    <row r="368" spans="1:16">
      <c r="A368" s="41" t="s">
        <v>260</v>
      </c>
      <c r="B368" s="43" t="s">
        <v>261</v>
      </c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>
        <v>31</v>
      </c>
      <c r="N368" s="36">
        <v>119</v>
      </c>
      <c r="O368" s="36"/>
      <c r="P368" s="36">
        <f t="shared" si="6"/>
        <v>150</v>
      </c>
    </row>
    <row r="369" spans="1:16" ht="24.75" customHeight="1" thickBot="1">
      <c r="A369" s="44"/>
      <c r="B369" s="43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</row>
    <row r="370" spans="1:16">
      <c r="A370" s="41" t="s">
        <v>262</v>
      </c>
      <c r="B370" s="43" t="s">
        <v>263</v>
      </c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>
        <v>30</v>
      </c>
      <c r="N370" s="36">
        <v>121</v>
      </c>
      <c r="O370" s="36"/>
      <c r="P370" s="36">
        <f t="shared" si="6"/>
        <v>151</v>
      </c>
    </row>
    <row r="371" spans="1:16" ht="26.25" customHeight="1">
      <c r="A371" s="42"/>
      <c r="B371" s="43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</row>
    <row r="372" spans="1:16" ht="45">
      <c r="A372" s="18" t="s">
        <v>264</v>
      </c>
      <c r="B372" s="23" t="s">
        <v>267</v>
      </c>
      <c r="C372" s="34"/>
      <c r="D372" s="34"/>
      <c r="E372" s="34"/>
      <c r="F372" s="34"/>
      <c r="G372" s="34"/>
      <c r="H372" s="34"/>
      <c r="I372" s="34"/>
      <c r="J372" s="34"/>
      <c r="K372" s="34"/>
      <c r="L372" s="34"/>
      <c r="M372" s="34">
        <v>58</v>
      </c>
      <c r="N372" s="34">
        <v>93</v>
      </c>
      <c r="O372" s="34"/>
      <c r="P372" s="34">
        <f t="shared" si="6"/>
        <v>151</v>
      </c>
    </row>
    <row r="373" spans="1:16" ht="45">
      <c r="A373" s="11">
        <v>130</v>
      </c>
      <c r="B373" s="23" t="s">
        <v>269</v>
      </c>
      <c r="C373" s="34"/>
      <c r="D373" s="34"/>
      <c r="E373" s="34"/>
      <c r="F373" s="34"/>
      <c r="G373" s="34"/>
      <c r="H373" s="34"/>
      <c r="I373" s="34"/>
      <c r="J373" s="34"/>
      <c r="K373" s="34"/>
      <c r="L373" s="34"/>
      <c r="M373" s="34">
        <v>52</v>
      </c>
      <c r="N373" s="34">
        <v>95</v>
      </c>
      <c r="O373" s="34"/>
      <c r="P373" s="34">
        <f t="shared" si="6"/>
        <v>147</v>
      </c>
    </row>
    <row r="374" spans="1:16" ht="45.75" thickBot="1">
      <c r="A374" s="16" t="s">
        <v>268</v>
      </c>
      <c r="B374" s="23" t="s">
        <v>265</v>
      </c>
      <c r="C374" s="34"/>
      <c r="D374" s="34"/>
      <c r="E374" s="34"/>
      <c r="F374" s="34"/>
      <c r="G374" s="34"/>
      <c r="H374" s="34"/>
      <c r="I374" s="34"/>
      <c r="J374" s="34"/>
      <c r="K374" s="34"/>
      <c r="L374" s="34"/>
      <c r="M374" s="34">
        <v>42</v>
      </c>
      <c r="N374" s="34">
        <v>381</v>
      </c>
      <c r="O374" s="34"/>
      <c r="P374" s="34">
        <f t="shared" si="6"/>
        <v>423</v>
      </c>
    </row>
    <row r="375" spans="1:16" ht="15.75" thickBot="1">
      <c r="A375" s="21"/>
      <c r="B375" s="25" t="s">
        <v>6</v>
      </c>
      <c r="C375" s="34">
        <f>SUM(C195:C374)</f>
        <v>2</v>
      </c>
      <c r="D375" s="34">
        <f t="shared" ref="D375:O375" si="7">SUM(D195:D374)</f>
        <v>4</v>
      </c>
      <c r="E375" s="34">
        <f t="shared" si="7"/>
        <v>11</v>
      </c>
      <c r="F375" s="34">
        <f t="shared" si="7"/>
        <v>1761</v>
      </c>
      <c r="G375" s="34">
        <f t="shared" si="7"/>
        <v>47</v>
      </c>
      <c r="H375" s="34">
        <f t="shared" si="7"/>
        <v>39</v>
      </c>
      <c r="I375" s="34">
        <f t="shared" si="7"/>
        <v>10</v>
      </c>
      <c r="J375" s="34">
        <f t="shared" si="7"/>
        <v>0</v>
      </c>
      <c r="K375" s="34">
        <f t="shared" si="7"/>
        <v>42</v>
      </c>
      <c r="L375" s="34">
        <f t="shared" si="7"/>
        <v>11</v>
      </c>
      <c r="M375" s="34">
        <f t="shared" si="7"/>
        <v>4609</v>
      </c>
      <c r="N375" s="34">
        <f t="shared" si="7"/>
        <v>27275</v>
      </c>
      <c r="O375" s="34">
        <f t="shared" si="7"/>
        <v>4</v>
      </c>
      <c r="P375" s="34">
        <f t="shared" si="6"/>
        <v>33815</v>
      </c>
    </row>
    <row r="376" spans="1:16">
      <c r="A376" s="6"/>
      <c r="B376" s="60" t="s">
        <v>284</v>
      </c>
      <c r="C376" s="60"/>
      <c r="D376" s="60"/>
      <c r="E376" s="60"/>
      <c r="F376" s="60"/>
      <c r="G376" s="60"/>
      <c r="H376" s="60"/>
      <c r="I376" s="60"/>
      <c r="J376" s="60"/>
      <c r="K376" s="60"/>
      <c r="L376" s="60"/>
      <c r="M376" s="60"/>
      <c r="N376" s="60"/>
      <c r="O376" s="60"/>
      <c r="P376" s="61"/>
    </row>
    <row r="377" spans="1:16" ht="33.75">
      <c r="A377" s="8" t="s">
        <v>10</v>
      </c>
      <c r="B377" s="23" t="s">
        <v>11</v>
      </c>
      <c r="C377" s="34"/>
      <c r="D377" s="34">
        <v>1</v>
      </c>
      <c r="E377" s="34"/>
      <c r="F377" s="34">
        <v>69</v>
      </c>
      <c r="G377" s="34"/>
      <c r="H377" s="34"/>
      <c r="I377" s="34"/>
      <c r="J377" s="34"/>
      <c r="K377" s="34"/>
      <c r="L377" s="34"/>
      <c r="M377" s="34"/>
      <c r="N377" s="34"/>
      <c r="O377" s="34"/>
      <c r="P377" s="34">
        <f>SUM(C377:O377)</f>
        <v>70</v>
      </c>
    </row>
    <row r="378" spans="1:16" ht="45">
      <c r="A378" s="17" t="s">
        <v>12</v>
      </c>
      <c r="B378" s="23" t="s">
        <v>13</v>
      </c>
      <c r="C378" s="34"/>
      <c r="D378" s="34"/>
      <c r="E378" s="34"/>
      <c r="F378" s="34">
        <v>88</v>
      </c>
      <c r="G378" s="34"/>
      <c r="H378" s="34"/>
      <c r="I378" s="34"/>
      <c r="J378" s="34"/>
      <c r="K378" s="34"/>
      <c r="L378" s="34"/>
      <c r="M378" s="34"/>
      <c r="N378" s="34"/>
      <c r="O378" s="34"/>
      <c r="P378" s="34">
        <f t="shared" ref="P378:P441" si="8">SUM(C378:O378)</f>
        <v>88</v>
      </c>
    </row>
    <row r="379" spans="1:16" ht="45">
      <c r="A379" s="8" t="s">
        <v>14</v>
      </c>
      <c r="B379" s="23" t="s">
        <v>15</v>
      </c>
      <c r="C379" s="34"/>
      <c r="D379" s="34"/>
      <c r="E379" s="34"/>
      <c r="F379" s="34">
        <v>107</v>
      </c>
      <c r="G379" s="34"/>
      <c r="H379" s="34"/>
      <c r="I379" s="34"/>
      <c r="J379" s="34"/>
      <c r="K379" s="34"/>
      <c r="L379" s="34"/>
      <c r="M379" s="34"/>
      <c r="N379" s="34"/>
      <c r="O379" s="34"/>
      <c r="P379" s="34">
        <f t="shared" si="8"/>
        <v>107</v>
      </c>
    </row>
    <row r="380" spans="1:16" ht="45.75" thickBot="1">
      <c r="A380" s="16" t="s">
        <v>16</v>
      </c>
      <c r="B380" s="23" t="s">
        <v>17</v>
      </c>
      <c r="C380" s="34"/>
      <c r="D380" s="34"/>
      <c r="E380" s="34"/>
      <c r="F380" s="34">
        <v>82</v>
      </c>
      <c r="G380" s="34"/>
      <c r="H380" s="34"/>
      <c r="I380" s="34"/>
      <c r="J380" s="34"/>
      <c r="K380" s="34"/>
      <c r="L380" s="34"/>
      <c r="M380" s="34"/>
      <c r="N380" s="34">
        <v>161</v>
      </c>
      <c r="O380" s="34"/>
      <c r="P380" s="34">
        <f t="shared" si="8"/>
        <v>243</v>
      </c>
    </row>
    <row r="381" spans="1:16" ht="34.5" thickBot="1">
      <c r="A381" s="16" t="s">
        <v>18</v>
      </c>
      <c r="B381" s="23" t="s">
        <v>19</v>
      </c>
      <c r="C381" s="34"/>
      <c r="D381" s="34">
        <v>1</v>
      </c>
      <c r="E381" s="34"/>
      <c r="F381" s="34">
        <v>270</v>
      </c>
      <c r="G381" s="34"/>
      <c r="H381" s="34"/>
      <c r="I381" s="34"/>
      <c r="J381" s="34"/>
      <c r="K381" s="34"/>
      <c r="L381" s="34"/>
      <c r="M381" s="34"/>
      <c r="N381" s="34"/>
      <c r="O381" s="34"/>
      <c r="P381" s="34">
        <f t="shared" si="8"/>
        <v>271</v>
      </c>
    </row>
    <row r="382" spans="1:16">
      <c r="A382" s="41" t="s">
        <v>20</v>
      </c>
      <c r="B382" s="43" t="s">
        <v>21</v>
      </c>
      <c r="C382" s="39"/>
      <c r="D382" s="36"/>
      <c r="E382" s="36"/>
      <c r="F382" s="36">
        <v>93</v>
      </c>
      <c r="G382" s="36"/>
      <c r="H382" s="36"/>
      <c r="I382" s="36"/>
      <c r="J382" s="36"/>
      <c r="K382" s="36"/>
      <c r="L382" s="36"/>
      <c r="M382" s="36"/>
      <c r="N382" s="36"/>
      <c r="O382" s="36"/>
      <c r="P382" s="36">
        <f t="shared" si="8"/>
        <v>93</v>
      </c>
    </row>
    <row r="383" spans="1:16" ht="29.25" customHeight="1" thickBot="1">
      <c r="A383" s="44"/>
      <c r="B383" s="43"/>
      <c r="C383" s="40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</row>
    <row r="384" spans="1:16">
      <c r="A384" s="41" t="s">
        <v>22</v>
      </c>
      <c r="B384" s="43" t="s">
        <v>23</v>
      </c>
      <c r="C384" s="36"/>
      <c r="D384" s="36"/>
      <c r="E384" s="36"/>
      <c r="F384" s="36">
        <v>102</v>
      </c>
      <c r="G384" s="36"/>
      <c r="H384" s="36"/>
      <c r="I384" s="36"/>
      <c r="J384" s="36"/>
      <c r="K384" s="36"/>
      <c r="L384" s="36"/>
      <c r="M384" s="36"/>
      <c r="N384" s="36"/>
      <c r="O384" s="36"/>
      <c r="P384" s="36">
        <f t="shared" si="8"/>
        <v>102</v>
      </c>
    </row>
    <row r="385" spans="1:16" ht="33.75" customHeight="1" thickBot="1">
      <c r="A385" s="44"/>
      <c r="B385" s="43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</row>
    <row r="386" spans="1:16">
      <c r="A386" s="41" t="s">
        <v>24</v>
      </c>
      <c r="B386" s="43" t="s">
        <v>25</v>
      </c>
      <c r="C386" s="36"/>
      <c r="D386" s="36"/>
      <c r="E386" s="36"/>
      <c r="F386" s="36">
        <v>104</v>
      </c>
      <c r="G386" s="36"/>
      <c r="H386" s="36"/>
      <c r="I386" s="36"/>
      <c r="J386" s="36"/>
      <c r="K386" s="36"/>
      <c r="L386" s="36"/>
      <c r="M386" s="36"/>
      <c r="N386" s="36"/>
      <c r="O386" s="36"/>
      <c r="P386" s="36">
        <f t="shared" si="8"/>
        <v>104</v>
      </c>
    </row>
    <row r="387" spans="1:16">
      <c r="A387" s="42"/>
      <c r="B387" s="43"/>
      <c r="C387" s="38"/>
      <c r="D387" s="38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</row>
    <row r="388" spans="1:16">
      <c r="A388" s="46"/>
      <c r="B388" s="43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</row>
    <row r="389" spans="1:16">
      <c r="A389" s="78" t="s">
        <v>26</v>
      </c>
      <c r="B389" s="43" t="s">
        <v>27</v>
      </c>
      <c r="C389" s="36"/>
      <c r="D389" s="36"/>
      <c r="E389" s="36"/>
      <c r="F389" s="36">
        <v>71</v>
      </c>
      <c r="G389" s="36"/>
      <c r="H389" s="36"/>
      <c r="I389" s="36"/>
      <c r="J389" s="36"/>
      <c r="K389" s="36"/>
      <c r="L389" s="36"/>
      <c r="M389" s="36"/>
      <c r="N389" s="36"/>
      <c r="O389" s="36"/>
      <c r="P389" s="36">
        <f t="shared" si="8"/>
        <v>71</v>
      </c>
    </row>
    <row r="390" spans="1:16">
      <c r="A390" s="78"/>
      <c r="B390" s="43"/>
      <c r="C390" s="38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</row>
    <row r="391" spans="1:16">
      <c r="A391" s="78"/>
      <c r="B391" s="43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</row>
    <row r="392" spans="1:16" ht="33.75">
      <c r="A392" s="18" t="s">
        <v>28</v>
      </c>
      <c r="B392" s="23" t="s">
        <v>29</v>
      </c>
      <c r="C392" s="34"/>
      <c r="D392" s="34"/>
      <c r="E392" s="34"/>
      <c r="F392" s="34">
        <v>142</v>
      </c>
      <c r="G392" s="34"/>
      <c r="H392" s="34"/>
      <c r="I392" s="34"/>
      <c r="J392" s="34"/>
      <c r="K392" s="34"/>
      <c r="L392" s="34"/>
      <c r="M392" s="34"/>
      <c r="N392" s="34">
        <v>76</v>
      </c>
      <c r="O392" s="34"/>
      <c r="P392" s="34">
        <f t="shared" si="8"/>
        <v>218</v>
      </c>
    </row>
    <row r="393" spans="1:16" ht="45.75" thickBot="1">
      <c r="A393" s="19" t="s">
        <v>30</v>
      </c>
      <c r="B393" s="23" t="s">
        <v>31</v>
      </c>
      <c r="C393" s="34"/>
      <c r="D393" s="34"/>
      <c r="E393" s="34">
        <v>11</v>
      </c>
      <c r="F393" s="34">
        <v>71</v>
      </c>
      <c r="G393" s="34"/>
      <c r="H393" s="34"/>
      <c r="I393" s="34"/>
      <c r="J393" s="34"/>
      <c r="K393" s="34"/>
      <c r="L393" s="34"/>
      <c r="M393" s="34"/>
      <c r="N393" s="34"/>
      <c r="O393" s="34"/>
      <c r="P393" s="34">
        <f t="shared" si="8"/>
        <v>82</v>
      </c>
    </row>
    <row r="394" spans="1:16" ht="34.5" thickBot="1">
      <c r="A394" s="19" t="s">
        <v>32</v>
      </c>
      <c r="B394" s="23" t="s">
        <v>33</v>
      </c>
      <c r="C394" s="34"/>
      <c r="D394" s="34"/>
      <c r="E394" s="34"/>
      <c r="F394" s="34"/>
      <c r="G394" s="34">
        <v>47</v>
      </c>
      <c r="H394" s="34"/>
      <c r="I394" s="34">
        <v>10</v>
      </c>
      <c r="J394" s="34"/>
      <c r="K394" s="34"/>
      <c r="L394" s="34"/>
      <c r="M394" s="34"/>
      <c r="N394" s="34"/>
      <c r="O394" s="34"/>
      <c r="P394" s="34">
        <f t="shared" si="8"/>
        <v>57</v>
      </c>
    </row>
    <row r="395" spans="1:16">
      <c r="A395" s="79" t="s">
        <v>34</v>
      </c>
      <c r="B395" s="43" t="s">
        <v>35</v>
      </c>
      <c r="C395" s="36"/>
      <c r="D395" s="36"/>
      <c r="E395" s="36"/>
      <c r="F395" s="36">
        <v>61</v>
      </c>
      <c r="G395" s="36"/>
      <c r="H395" s="36"/>
      <c r="I395" s="36"/>
      <c r="J395" s="36"/>
      <c r="K395" s="36"/>
      <c r="L395" s="36"/>
      <c r="M395" s="36"/>
      <c r="N395" s="36"/>
      <c r="O395" s="36"/>
      <c r="P395" s="36">
        <f t="shared" si="8"/>
        <v>61</v>
      </c>
    </row>
    <row r="396" spans="1:16" ht="23.25" customHeight="1">
      <c r="A396" s="55"/>
      <c r="B396" s="43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</row>
    <row r="397" spans="1:16" ht="45">
      <c r="A397" s="18" t="s">
        <v>36</v>
      </c>
      <c r="B397" s="23" t="s">
        <v>37</v>
      </c>
      <c r="C397" s="34"/>
      <c r="D397" s="34"/>
      <c r="E397" s="34"/>
      <c r="F397" s="34">
        <v>16</v>
      </c>
      <c r="G397" s="34"/>
      <c r="H397" s="34"/>
      <c r="I397" s="34"/>
      <c r="J397" s="34"/>
      <c r="K397" s="34"/>
      <c r="L397" s="34"/>
      <c r="M397" s="34">
        <v>34</v>
      </c>
      <c r="N397" s="34">
        <v>150</v>
      </c>
      <c r="O397" s="34"/>
      <c r="P397" s="34">
        <f t="shared" si="8"/>
        <v>200</v>
      </c>
    </row>
    <row r="398" spans="1:16" ht="45.75" thickBot="1">
      <c r="A398" s="16" t="s">
        <v>38</v>
      </c>
      <c r="B398" s="23" t="s">
        <v>39</v>
      </c>
      <c r="C398" s="34"/>
      <c r="D398" s="34"/>
      <c r="E398" s="34"/>
      <c r="F398" s="34">
        <v>30</v>
      </c>
      <c r="G398" s="34"/>
      <c r="H398" s="34"/>
      <c r="I398" s="34"/>
      <c r="J398" s="34"/>
      <c r="K398" s="34"/>
      <c r="L398" s="34"/>
      <c r="M398" s="34">
        <v>30</v>
      </c>
      <c r="N398" s="34">
        <v>221</v>
      </c>
      <c r="O398" s="34"/>
      <c r="P398" s="34">
        <f t="shared" si="8"/>
        <v>281</v>
      </c>
    </row>
    <row r="399" spans="1:16" ht="34.5" thickBot="1">
      <c r="A399" s="16" t="s">
        <v>40</v>
      </c>
      <c r="B399" s="23" t="s">
        <v>41</v>
      </c>
      <c r="C399" s="34"/>
      <c r="D399" s="34"/>
      <c r="E399" s="34"/>
      <c r="F399" s="34">
        <v>35</v>
      </c>
      <c r="G399" s="34"/>
      <c r="H399" s="34"/>
      <c r="I399" s="34"/>
      <c r="J399" s="34"/>
      <c r="K399" s="34"/>
      <c r="L399" s="34"/>
      <c r="M399" s="34">
        <v>39</v>
      </c>
      <c r="N399" s="34">
        <v>325</v>
      </c>
      <c r="O399" s="34"/>
      <c r="P399" s="34">
        <f t="shared" si="8"/>
        <v>399</v>
      </c>
    </row>
    <row r="400" spans="1:16" ht="34.5" thickBot="1">
      <c r="A400" s="16" t="s">
        <v>42</v>
      </c>
      <c r="B400" s="23" t="s">
        <v>43</v>
      </c>
      <c r="C400" s="34"/>
      <c r="D400" s="34"/>
      <c r="E400" s="34"/>
      <c r="F400" s="34"/>
      <c r="G400" s="34"/>
      <c r="H400" s="34"/>
      <c r="I400" s="34"/>
      <c r="J400" s="34"/>
      <c r="K400" s="34"/>
      <c r="L400" s="34"/>
      <c r="M400" s="34">
        <v>50</v>
      </c>
      <c r="N400" s="34">
        <v>110</v>
      </c>
      <c r="O400" s="34"/>
      <c r="P400" s="34">
        <f t="shared" si="8"/>
        <v>160</v>
      </c>
    </row>
    <row r="401" spans="1:16" ht="34.5" thickBot="1">
      <c r="A401" s="16" t="s">
        <v>44</v>
      </c>
      <c r="B401" s="23" t="s">
        <v>45</v>
      </c>
      <c r="C401" s="34"/>
      <c r="D401" s="34"/>
      <c r="E401" s="34"/>
      <c r="F401" s="34">
        <v>60</v>
      </c>
      <c r="G401" s="34"/>
      <c r="H401" s="34"/>
      <c r="I401" s="34"/>
      <c r="J401" s="34"/>
      <c r="K401" s="34"/>
      <c r="L401" s="34"/>
      <c r="M401" s="34">
        <v>36</v>
      </c>
      <c r="N401" s="34">
        <v>87</v>
      </c>
      <c r="O401" s="34"/>
      <c r="P401" s="34">
        <f t="shared" si="8"/>
        <v>183</v>
      </c>
    </row>
    <row r="402" spans="1:16" ht="45.75" thickBot="1">
      <c r="A402" s="16" t="s">
        <v>46</v>
      </c>
      <c r="B402" s="23" t="s">
        <v>47</v>
      </c>
      <c r="C402" s="34"/>
      <c r="D402" s="34"/>
      <c r="E402" s="34"/>
      <c r="F402" s="34">
        <v>35</v>
      </c>
      <c r="G402" s="34"/>
      <c r="H402" s="34"/>
      <c r="I402" s="34"/>
      <c r="J402" s="34"/>
      <c r="K402" s="34"/>
      <c r="L402" s="34"/>
      <c r="M402" s="34"/>
      <c r="N402" s="34">
        <v>250</v>
      </c>
      <c r="O402" s="34"/>
      <c r="P402" s="34">
        <f t="shared" si="8"/>
        <v>285</v>
      </c>
    </row>
    <row r="403" spans="1:16" ht="45.75" thickBot="1">
      <c r="A403" s="16" t="s">
        <v>48</v>
      </c>
      <c r="B403" s="23" t="s">
        <v>49</v>
      </c>
      <c r="C403" s="34"/>
      <c r="D403" s="34"/>
      <c r="E403" s="34"/>
      <c r="F403" s="34">
        <v>49</v>
      </c>
      <c r="G403" s="34"/>
      <c r="H403" s="34"/>
      <c r="I403" s="34"/>
      <c r="J403" s="34"/>
      <c r="K403" s="34"/>
      <c r="L403" s="34"/>
      <c r="M403" s="34">
        <v>46</v>
      </c>
      <c r="N403" s="34">
        <v>190</v>
      </c>
      <c r="O403" s="34"/>
      <c r="P403" s="34">
        <f t="shared" si="8"/>
        <v>285</v>
      </c>
    </row>
    <row r="404" spans="1:16" ht="45.75" thickBot="1">
      <c r="A404" s="16" t="s">
        <v>50</v>
      </c>
      <c r="B404" s="23" t="s">
        <v>51</v>
      </c>
      <c r="C404" s="34"/>
      <c r="D404" s="34"/>
      <c r="E404" s="34"/>
      <c r="F404" s="34">
        <v>43</v>
      </c>
      <c r="G404" s="34"/>
      <c r="H404" s="34"/>
      <c r="I404" s="34"/>
      <c r="J404" s="34"/>
      <c r="K404" s="34">
        <v>4</v>
      </c>
      <c r="L404" s="34">
        <v>1</v>
      </c>
      <c r="M404" s="34">
        <v>43</v>
      </c>
      <c r="N404" s="34">
        <v>391</v>
      </c>
      <c r="O404" s="34"/>
      <c r="P404" s="34">
        <f t="shared" si="8"/>
        <v>482</v>
      </c>
    </row>
    <row r="405" spans="1:16">
      <c r="A405" s="41" t="s">
        <v>52</v>
      </c>
      <c r="B405" s="43" t="s">
        <v>53</v>
      </c>
      <c r="C405" s="36"/>
      <c r="D405" s="36"/>
      <c r="E405" s="36"/>
      <c r="F405" s="36">
        <v>17</v>
      </c>
      <c r="G405" s="36"/>
      <c r="H405" s="36"/>
      <c r="I405" s="36"/>
      <c r="J405" s="36"/>
      <c r="K405" s="36"/>
      <c r="L405" s="36">
        <v>1</v>
      </c>
      <c r="M405" s="36"/>
      <c r="N405" s="36">
        <v>175</v>
      </c>
      <c r="O405" s="36"/>
      <c r="P405" s="36">
        <f t="shared" si="8"/>
        <v>193</v>
      </c>
    </row>
    <row r="406" spans="1:16" ht="31.5" customHeight="1" thickBot="1">
      <c r="A406" s="44"/>
      <c r="B406" s="43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</row>
    <row r="407" spans="1:16">
      <c r="A407" s="41" t="s">
        <v>54</v>
      </c>
      <c r="B407" s="43" t="s">
        <v>55</v>
      </c>
      <c r="C407" s="36"/>
      <c r="D407" s="36"/>
      <c r="E407" s="36"/>
      <c r="F407" s="36">
        <v>30</v>
      </c>
      <c r="G407" s="36"/>
      <c r="H407" s="36"/>
      <c r="I407" s="36"/>
      <c r="J407" s="36"/>
      <c r="K407" s="36"/>
      <c r="L407" s="36"/>
      <c r="M407" s="36">
        <v>37</v>
      </c>
      <c r="N407" s="36">
        <v>121</v>
      </c>
      <c r="O407" s="36"/>
      <c r="P407" s="36">
        <f t="shared" si="8"/>
        <v>188</v>
      </c>
    </row>
    <row r="408" spans="1:16" ht="18.75" customHeight="1" thickBot="1">
      <c r="A408" s="44"/>
      <c r="B408" s="43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</row>
    <row r="409" spans="1:16">
      <c r="A409" s="54" t="s">
        <v>56</v>
      </c>
      <c r="B409" s="43" t="s">
        <v>57</v>
      </c>
      <c r="C409" s="36"/>
      <c r="D409" s="36"/>
      <c r="E409" s="36"/>
      <c r="F409" s="36">
        <v>62</v>
      </c>
      <c r="G409" s="36"/>
      <c r="H409" s="36"/>
      <c r="I409" s="36"/>
      <c r="J409" s="36"/>
      <c r="K409" s="36"/>
      <c r="L409" s="36">
        <v>1</v>
      </c>
      <c r="M409" s="36"/>
      <c r="N409" s="36">
        <v>110</v>
      </c>
      <c r="O409" s="36"/>
      <c r="P409" s="36">
        <f t="shared" si="8"/>
        <v>173</v>
      </c>
    </row>
    <row r="410" spans="1:16" ht="22.5" customHeight="1">
      <c r="A410" s="55"/>
      <c r="B410" s="43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</row>
    <row r="411" spans="1:16">
      <c r="A411" s="50" t="s">
        <v>58</v>
      </c>
      <c r="B411" s="45" t="s">
        <v>59</v>
      </c>
      <c r="C411" s="36"/>
      <c r="D411" s="36"/>
      <c r="E411" s="36"/>
      <c r="F411" s="36"/>
      <c r="G411" s="36"/>
      <c r="H411" s="36">
        <v>9</v>
      </c>
      <c r="I411" s="36"/>
      <c r="J411" s="36"/>
      <c r="K411" s="36"/>
      <c r="L411" s="36"/>
      <c r="M411" s="36">
        <v>72</v>
      </c>
      <c r="N411" s="36">
        <v>354</v>
      </c>
      <c r="O411" s="36"/>
      <c r="P411" s="36">
        <f t="shared" si="8"/>
        <v>435</v>
      </c>
    </row>
    <row r="412" spans="1:16" ht="31.5" customHeight="1">
      <c r="A412" s="51"/>
      <c r="B412" s="45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</row>
    <row r="413" spans="1:16" ht="45">
      <c r="A413" s="18" t="s">
        <v>60</v>
      </c>
      <c r="B413" s="24" t="s">
        <v>61</v>
      </c>
      <c r="C413" s="34">
        <v>2</v>
      </c>
      <c r="D413" s="34">
        <v>1</v>
      </c>
      <c r="E413" s="34"/>
      <c r="F413" s="34"/>
      <c r="G413" s="34"/>
      <c r="H413" s="34">
        <v>15</v>
      </c>
      <c r="I413" s="34"/>
      <c r="J413" s="34"/>
      <c r="K413" s="34"/>
      <c r="L413" s="34"/>
      <c r="M413" s="34">
        <v>45</v>
      </c>
      <c r="N413" s="34">
        <v>321</v>
      </c>
      <c r="O413" s="34"/>
      <c r="P413" s="34">
        <f t="shared" si="8"/>
        <v>384</v>
      </c>
    </row>
    <row r="414" spans="1:16" ht="45.75" thickBot="1">
      <c r="A414" s="19" t="s">
        <v>62</v>
      </c>
      <c r="B414" s="24" t="s">
        <v>63</v>
      </c>
      <c r="C414" s="34"/>
      <c r="D414" s="34"/>
      <c r="E414" s="34"/>
      <c r="F414" s="34">
        <v>78</v>
      </c>
      <c r="G414" s="34"/>
      <c r="H414" s="34"/>
      <c r="I414" s="34"/>
      <c r="J414" s="34"/>
      <c r="K414" s="34"/>
      <c r="L414" s="34"/>
      <c r="M414" s="34">
        <v>37</v>
      </c>
      <c r="N414" s="34">
        <v>227</v>
      </c>
      <c r="O414" s="34"/>
      <c r="P414" s="34">
        <f t="shared" si="8"/>
        <v>342</v>
      </c>
    </row>
    <row r="415" spans="1:16" ht="45.75" thickBot="1">
      <c r="A415" s="20" t="s">
        <v>64</v>
      </c>
      <c r="B415" s="24" t="s">
        <v>65</v>
      </c>
      <c r="C415" s="34"/>
      <c r="D415" s="34"/>
      <c r="E415" s="34"/>
      <c r="F415" s="34"/>
      <c r="G415" s="34"/>
      <c r="H415" s="34"/>
      <c r="I415" s="34"/>
      <c r="J415" s="34"/>
      <c r="K415" s="34"/>
      <c r="L415" s="34"/>
      <c r="M415" s="34">
        <v>34</v>
      </c>
      <c r="N415" s="34">
        <v>140</v>
      </c>
      <c r="O415" s="34"/>
      <c r="P415" s="34">
        <f t="shared" si="8"/>
        <v>174</v>
      </c>
    </row>
    <row r="416" spans="1:16" ht="45.75" thickBot="1">
      <c r="A416" s="16" t="s">
        <v>66</v>
      </c>
      <c r="B416" s="24" t="s">
        <v>67</v>
      </c>
      <c r="C416" s="34"/>
      <c r="D416" s="34"/>
      <c r="E416" s="34"/>
      <c r="F416" s="34"/>
      <c r="G416" s="34"/>
      <c r="H416" s="34"/>
      <c r="I416" s="34"/>
      <c r="J416" s="34"/>
      <c r="K416" s="34"/>
      <c r="L416" s="34">
        <v>1</v>
      </c>
      <c r="M416" s="34"/>
      <c r="N416" s="34">
        <v>137</v>
      </c>
      <c r="O416" s="34"/>
      <c r="P416" s="34">
        <f t="shared" si="8"/>
        <v>138</v>
      </c>
    </row>
    <row r="417" spans="1:16" ht="57" thickBot="1">
      <c r="A417" s="16" t="s">
        <v>68</v>
      </c>
      <c r="B417" s="24" t="s">
        <v>69</v>
      </c>
      <c r="C417" s="34"/>
      <c r="D417" s="34"/>
      <c r="E417" s="34"/>
      <c r="F417" s="34"/>
      <c r="G417" s="34"/>
      <c r="H417" s="34"/>
      <c r="I417" s="34"/>
      <c r="J417" s="34"/>
      <c r="K417" s="34"/>
      <c r="L417" s="34"/>
      <c r="M417" s="34">
        <v>32</v>
      </c>
      <c r="N417" s="34">
        <v>363</v>
      </c>
      <c r="O417" s="34"/>
      <c r="P417" s="34">
        <f t="shared" si="8"/>
        <v>395</v>
      </c>
    </row>
    <row r="418" spans="1:16" ht="34.5" thickBot="1">
      <c r="A418" s="16" t="s">
        <v>70</v>
      </c>
      <c r="B418" s="24" t="s">
        <v>71</v>
      </c>
      <c r="C418" s="34"/>
      <c r="D418" s="34"/>
      <c r="E418" s="34"/>
      <c r="F418" s="34"/>
      <c r="G418" s="34"/>
      <c r="H418" s="34"/>
      <c r="I418" s="34"/>
      <c r="J418" s="34"/>
      <c r="K418" s="34">
        <v>1</v>
      </c>
      <c r="L418" s="34"/>
      <c r="M418" s="34">
        <v>30</v>
      </c>
      <c r="N418" s="34">
        <v>154</v>
      </c>
      <c r="O418" s="34"/>
      <c r="P418" s="34">
        <f t="shared" si="8"/>
        <v>185</v>
      </c>
    </row>
    <row r="419" spans="1:16" ht="57" thickBot="1">
      <c r="A419" s="16" t="s">
        <v>72</v>
      </c>
      <c r="B419" s="24" t="s">
        <v>73</v>
      </c>
      <c r="C419" s="34"/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>
        <v>188</v>
      </c>
      <c r="O419" s="34"/>
      <c r="P419" s="34">
        <f t="shared" si="8"/>
        <v>188</v>
      </c>
    </row>
    <row r="420" spans="1:16" ht="57" thickBot="1">
      <c r="A420" s="16" t="s">
        <v>74</v>
      </c>
      <c r="B420" s="24" t="s">
        <v>75</v>
      </c>
      <c r="C420" s="34"/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4">
        <v>205</v>
      </c>
      <c r="O420" s="34"/>
      <c r="P420" s="34">
        <f t="shared" si="8"/>
        <v>205</v>
      </c>
    </row>
    <row r="421" spans="1:16">
      <c r="A421" s="41" t="s">
        <v>76</v>
      </c>
      <c r="B421" s="45" t="s">
        <v>77</v>
      </c>
      <c r="C421" s="36"/>
      <c r="D421" s="36"/>
      <c r="E421" s="36"/>
      <c r="F421" s="36"/>
      <c r="G421" s="36"/>
      <c r="H421" s="36"/>
      <c r="I421" s="36"/>
      <c r="J421" s="36"/>
      <c r="K421" s="36">
        <v>2</v>
      </c>
      <c r="L421" s="36">
        <v>1</v>
      </c>
      <c r="M421" s="36">
        <v>42</v>
      </c>
      <c r="N421" s="36">
        <v>171</v>
      </c>
      <c r="O421" s="36"/>
      <c r="P421" s="36">
        <f t="shared" si="8"/>
        <v>216</v>
      </c>
    </row>
    <row r="422" spans="1:16" ht="32.25" customHeight="1" thickBot="1">
      <c r="A422" s="44"/>
      <c r="B422" s="45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</row>
    <row r="423" spans="1:16">
      <c r="A423" s="41" t="s">
        <v>78</v>
      </c>
      <c r="B423" s="45" t="s">
        <v>79</v>
      </c>
      <c r="C423" s="36"/>
      <c r="D423" s="36"/>
      <c r="E423" s="36"/>
      <c r="F423" s="36"/>
      <c r="G423" s="36"/>
      <c r="H423" s="36"/>
      <c r="I423" s="36"/>
      <c r="J423" s="36"/>
      <c r="K423" s="36"/>
      <c r="L423" s="36"/>
      <c r="M423" s="36">
        <v>36</v>
      </c>
      <c r="N423" s="36">
        <v>154</v>
      </c>
      <c r="O423" s="36"/>
      <c r="P423" s="36">
        <f t="shared" si="8"/>
        <v>190</v>
      </c>
    </row>
    <row r="424" spans="1:16" ht="30.75" customHeight="1" thickBot="1">
      <c r="A424" s="44"/>
      <c r="B424" s="45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</row>
    <row r="425" spans="1:16">
      <c r="A425" s="52" t="s">
        <v>80</v>
      </c>
      <c r="B425" s="45" t="s">
        <v>81</v>
      </c>
      <c r="C425" s="36"/>
      <c r="D425" s="36"/>
      <c r="E425" s="36"/>
      <c r="F425" s="36"/>
      <c r="G425" s="36"/>
      <c r="H425" s="36"/>
      <c r="I425" s="36"/>
      <c r="J425" s="36"/>
      <c r="K425" s="36"/>
      <c r="L425" s="36"/>
      <c r="M425" s="36">
        <v>36</v>
      </c>
      <c r="N425" s="36">
        <v>323</v>
      </c>
      <c r="O425" s="36"/>
      <c r="P425" s="36">
        <f t="shared" si="8"/>
        <v>359</v>
      </c>
    </row>
    <row r="426" spans="1:16" ht="29.25" customHeight="1" thickBot="1">
      <c r="A426" s="53"/>
      <c r="B426" s="45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</row>
    <row r="427" spans="1:16">
      <c r="A427" s="41" t="s">
        <v>82</v>
      </c>
      <c r="B427" s="45" t="s">
        <v>83</v>
      </c>
      <c r="C427" s="36"/>
      <c r="D427" s="36"/>
      <c r="E427" s="36"/>
      <c r="F427" s="36"/>
      <c r="G427" s="36"/>
      <c r="H427" s="36"/>
      <c r="I427" s="36"/>
      <c r="J427" s="36"/>
      <c r="K427" s="36"/>
      <c r="L427" s="36"/>
      <c r="M427" s="36">
        <v>56</v>
      </c>
      <c r="N427" s="36">
        <v>250</v>
      </c>
      <c r="O427" s="36">
        <v>4</v>
      </c>
      <c r="P427" s="36">
        <f t="shared" si="8"/>
        <v>310</v>
      </c>
    </row>
    <row r="428" spans="1:16" ht="30" customHeight="1">
      <c r="A428" s="46"/>
      <c r="B428" s="45"/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</row>
    <row r="429" spans="1:16">
      <c r="A429" s="50" t="s">
        <v>84</v>
      </c>
      <c r="B429" s="45" t="s">
        <v>85</v>
      </c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>
        <v>38</v>
      </c>
      <c r="N429" s="36">
        <v>151</v>
      </c>
      <c r="O429" s="36"/>
      <c r="P429" s="36">
        <f t="shared" si="8"/>
        <v>189</v>
      </c>
    </row>
    <row r="430" spans="1:16" ht="24.75" customHeight="1">
      <c r="A430" s="51"/>
      <c r="B430" s="45"/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</row>
    <row r="431" spans="1:16" ht="45">
      <c r="A431" s="18" t="s">
        <v>86</v>
      </c>
      <c r="B431" s="24" t="s">
        <v>87</v>
      </c>
      <c r="C431" s="34"/>
      <c r="D431" s="34"/>
      <c r="E431" s="34"/>
      <c r="F431" s="34"/>
      <c r="G431" s="34"/>
      <c r="H431" s="34"/>
      <c r="I431" s="34"/>
      <c r="J431" s="34"/>
      <c r="K431" s="34"/>
      <c r="L431" s="34"/>
      <c r="M431" s="34"/>
      <c r="N431" s="34">
        <v>223</v>
      </c>
      <c r="O431" s="34"/>
      <c r="P431" s="34">
        <f t="shared" si="8"/>
        <v>223</v>
      </c>
    </row>
    <row r="432" spans="1:16" ht="45.75" thickBot="1">
      <c r="A432" s="16" t="s">
        <v>88</v>
      </c>
      <c r="B432" s="24" t="s">
        <v>89</v>
      </c>
      <c r="C432" s="34"/>
      <c r="D432" s="34"/>
      <c r="E432" s="34"/>
      <c r="F432" s="34"/>
      <c r="G432" s="34"/>
      <c r="H432" s="34"/>
      <c r="I432" s="34"/>
      <c r="J432" s="34"/>
      <c r="K432" s="34"/>
      <c r="L432" s="34"/>
      <c r="M432" s="34">
        <v>45</v>
      </c>
      <c r="N432" s="34">
        <v>135</v>
      </c>
      <c r="O432" s="34"/>
      <c r="P432" s="34">
        <f t="shared" si="8"/>
        <v>180</v>
      </c>
    </row>
    <row r="433" spans="1:16" ht="34.5" thickBot="1">
      <c r="A433" s="16" t="s">
        <v>90</v>
      </c>
      <c r="B433" s="24" t="s">
        <v>91</v>
      </c>
      <c r="C433" s="34"/>
      <c r="D433" s="34"/>
      <c r="E433" s="34"/>
      <c r="F433" s="34"/>
      <c r="G433" s="34"/>
      <c r="H433" s="34"/>
      <c r="I433" s="34"/>
      <c r="J433" s="34"/>
      <c r="K433" s="34"/>
      <c r="L433" s="34"/>
      <c r="M433" s="34">
        <v>36</v>
      </c>
      <c r="N433" s="34">
        <v>153</v>
      </c>
      <c r="O433" s="34"/>
      <c r="P433" s="34">
        <f t="shared" si="8"/>
        <v>189</v>
      </c>
    </row>
    <row r="434" spans="1:16" ht="57" thickBot="1">
      <c r="A434" s="16" t="s">
        <v>92</v>
      </c>
      <c r="B434" s="24" t="s">
        <v>93</v>
      </c>
      <c r="C434" s="34"/>
      <c r="D434" s="34"/>
      <c r="E434" s="34"/>
      <c r="F434" s="34"/>
      <c r="G434" s="34"/>
      <c r="H434" s="34"/>
      <c r="I434" s="34"/>
      <c r="J434" s="34"/>
      <c r="K434" s="34">
        <v>1</v>
      </c>
      <c r="L434" s="34"/>
      <c r="M434" s="34">
        <v>64</v>
      </c>
      <c r="N434" s="34">
        <v>577</v>
      </c>
      <c r="O434" s="34"/>
      <c r="P434" s="34">
        <f t="shared" si="8"/>
        <v>642</v>
      </c>
    </row>
    <row r="435" spans="1:16" ht="34.5" thickBot="1">
      <c r="A435" s="16" t="s">
        <v>94</v>
      </c>
      <c r="B435" s="24" t="s">
        <v>95</v>
      </c>
      <c r="C435" s="34"/>
      <c r="D435" s="34"/>
      <c r="E435" s="34"/>
      <c r="F435" s="34"/>
      <c r="G435" s="34"/>
      <c r="H435" s="34"/>
      <c r="I435" s="34"/>
      <c r="J435" s="34"/>
      <c r="K435" s="34">
        <v>4</v>
      </c>
      <c r="L435" s="34"/>
      <c r="M435" s="34">
        <v>36</v>
      </c>
      <c r="N435" s="34">
        <v>149</v>
      </c>
      <c r="O435" s="34"/>
      <c r="P435" s="34">
        <f t="shared" si="8"/>
        <v>189</v>
      </c>
    </row>
    <row r="436" spans="1:16" ht="45.75" thickBot="1">
      <c r="A436" s="16" t="s">
        <v>96</v>
      </c>
      <c r="B436" s="24" t="s">
        <v>97</v>
      </c>
      <c r="C436" s="34"/>
      <c r="D436" s="34"/>
      <c r="E436" s="34"/>
      <c r="F436" s="34"/>
      <c r="G436" s="34"/>
      <c r="H436" s="34"/>
      <c r="I436" s="34"/>
      <c r="J436" s="34"/>
      <c r="K436" s="34"/>
      <c r="L436" s="34"/>
      <c r="M436" s="34"/>
      <c r="N436" s="34">
        <v>205</v>
      </c>
      <c r="O436" s="34"/>
      <c r="P436" s="34">
        <f t="shared" si="8"/>
        <v>205</v>
      </c>
    </row>
    <row r="437" spans="1:16" ht="45.75" thickBot="1">
      <c r="A437" s="16" t="s">
        <v>98</v>
      </c>
      <c r="B437" s="24" t="s">
        <v>99</v>
      </c>
      <c r="C437" s="34"/>
      <c r="D437" s="34"/>
      <c r="E437" s="34"/>
      <c r="F437" s="34"/>
      <c r="G437" s="34"/>
      <c r="H437" s="34"/>
      <c r="I437" s="34"/>
      <c r="J437" s="34"/>
      <c r="K437" s="34"/>
      <c r="L437" s="34"/>
      <c r="M437" s="34">
        <v>34</v>
      </c>
      <c r="N437" s="34">
        <v>173</v>
      </c>
      <c r="O437" s="34"/>
      <c r="P437" s="34">
        <f t="shared" si="8"/>
        <v>207</v>
      </c>
    </row>
    <row r="438" spans="1:16" ht="57" thickBot="1">
      <c r="A438" s="16" t="s">
        <v>100</v>
      </c>
      <c r="B438" s="24" t="s">
        <v>101</v>
      </c>
      <c r="C438" s="34"/>
      <c r="D438" s="34"/>
      <c r="E438" s="34"/>
      <c r="F438" s="34"/>
      <c r="G438" s="34"/>
      <c r="H438" s="34"/>
      <c r="I438" s="34"/>
      <c r="J438" s="34"/>
      <c r="K438" s="34"/>
      <c r="L438" s="34"/>
      <c r="M438" s="34">
        <v>40</v>
      </c>
      <c r="N438" s="34">
        <v>164</v>
      </c>
      <c r="O438" s="34"/>
      <c r="P438" s="34">
        <f t="shared" si="8"/>
        <v>204</v>
      </c>
    </row>
    <row r="439" spans="1:16" ht="40.5" customHeight="1" thickBot="1">
      <c r="A439" s="16" t="s">
        <v>102</v>
      </c>
      <c r="B439" s="24" t="s">
        <v>103</v>
      </c>
      <c r="C439" s="34"/>
      <c r="D439" s="34"/>
      <c r="E439" s="34"/>
      <c r="F439" s="34"/>
      <c r="G439" s="34"/>
      <c r="H439" s="34"/>
      <c r="I439" s="34"/>
      <c r="J439" s="34"/>
      <c r="K439" s="34"/>
      <c r="L439" s="34"/>
      <c r="M439" s="34"/>
      <c r="N439" s="34">
        <v>228</v>
      </c>
      <c r="O439" s="34"/>
      <c r="P439" s="34">
        <f t="shared" si="8"/>
        <v>228</v>
      </c>
    </row>
    <row r="440" spans="1:16" ht="45.75" thickBot="1">
      <c r="A440" s="16" t="s">
        <v>104</v>
      </c>
      <c r="B440" s="24" t="s">
        <v>105</v>
      </c>
      <c r="C440" s="34"/>
      <c r="D440" s="34"/>
      <c r="E440" s="34"/>
      <c r="F440" s="34"/>
      <c r="G440" s="34"/>
      <c r="H440" s="34"/>
      <c r="I440" s="34"/>
      <c r="J440" s="34"/>
      <c r="K440" s="34"/>
      <c r="L440" s="34">
        <v>2</v>
      </c>
      <c r="M440" s="34">
        <v>36</v>
      </c>
      <c r="N440" s="34">
        <v>227</v>
      </c>
      <c r="O440" s="34"/>
      <c r="P440" s="34">
        <f t="shared" si="8"/>
        <v>265</v>
      </c>
    </row>
    <row r="441" spans="1:16" ht="45.75" thickBot="1">
      <c r="A441" s="16" t="s">
        <v>106</v>
      </c>
      <c r="B441" s="24" t="s">
        <v>107</v>
      </c>
      <c r="C441" s="34"/>
      <c r="D441" s="34"/>
      <c r="E441" s="34"/>
      <c r="F441" s="34"/>
      <c r="G441" s="34"/>
      <c r="H441" s="34"/>
      <c r="I441" s="34"/>
      <c r="J441" s="34"/>
      <c r="K441" s="34"/>
      <c r="L441" s="34"/>
      <c r="M441" s="34">
        <v>32</v>
      </c>
      <c r="N441" s="34">
        <v>155</v>
      </c>
      <c r="O441" s="34"/>
      <c r="P441" s="34">
        <f t="shared" si="8"/>
        <v>187</v>
      </c>
    </row>
    <row r="442" spans="1:16">
      <c r="A442" s="41" t="s">
        <v>108</v>
      </c>
      <c r="B442" s="45" t="s">
        <v>109</v>
      </c>
      <c r="C442" s="36"/>
      <c r="D442" s="36"/>
      <c r="E442" s="36"/>
      <c r="F442" s="36"/>
      <c r="G442" s="36"/>
      <c r="H442" s="36"/>
      <c r="I442" s="36"/>
      <c r="J442" s="36"/>
      <c r="K442" s="36">
        <v>3</v>
      </c>
      <c r="L442" s="36"/>
      <c r="M442" s="36">
        <v>23</v>
      </c>
      <c r="N442" s="36">
        <v>203</v>
      </c>
      <c r="O442" s="36"/>
      <c r="P442" s="36">
        <f t="shared" ref="P442:P504" si="9">SUM(C442:O442)</f>
        <v>229</v>
      </c>
    </row>
    <row r="443" spans="1:16" ht="44.25" customHeight="1" thickBot="1">
      <c r="A443" s="44"/>
      <c r="B443" s="45"/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</row>
    <row r="444" spans="1:16">
      <c r="A444" s="41" t="s">
        <v>110</v>
      </c>
      <c r="B444" s="45" t="s">
        <v>111</v>
      </c>
      <c r="C444" s="36"/>
      <c r="D444" s="36"/>
      <c r="E444" s="36"/>
      <c r="F444" s="36"/>
      <c r="G444" s="36"/>
      <c r="H444" s="36"/>
      <c r="I444" s="36"/>
      <c r="J444" s="36"/>
      <c r="K444" s="36"/>
      <c r="L444" s="36"/>
      <c r="M444" s="36">
        <v>33</v>
      </c>
      <c r="N444" s="36">
        <v>168</v>
      </c>
      <c r="O444" s="36"/>
      <c r="P444" s="36">
        <f t="shared" si="9"/>
        <v>201</v>
      </c>
    </row>
    <row r="445" spans="1:16" ht="40.5" customHeight="1" thickBot="1">
      <c r="A445" s="44"/>
      <c r="B445" s="45"/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</row>
    <row r="446" spans="1:16">
      <c r="A446" s="41" t="s">
        <v>112</v>
      </c>
      <c r="B446" s="45" t="s">
        <v>113</v>
      </c>
      <c r="C446" s="36"/>
      <c r="D446" s="36"/>
      <c r="E446" s="36"/>
      <c r="F446" s="36"/>
      <c r="G446" s="36"/>
      <c r="H446" s="36"/>
      <c r="I446" s="36"/>
      <c r="J446" s="36"/>
      <c r="K446" s="36"/>
      <c r="L446" s="36"/>
      <c r="M446" s="36">
        <v>35</v>
      </c>
      <c r="N446" s="36">
        <v>187</v>
      </c>
      <c r="O446" s="36"/>
      <c r="P446" s="36">
        <f t="shared" si="9"/>
        <v>222</v>
      </c>
    </row>
    <row r="447" spans="1:16" ht="30.75" customHeight="1" thickBot="1">
      <c r="A447" s="44"/>
      <c r="B447" s="45"/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</row>
    <row r="448" spans="1:16">
      <c r="A448" s="41" t="s">
        <v>114</v>
      </c>
      <c r="B448" s="45" t="s">
        <v>115</v>
      </c>
      <c r="C448" s="36"/>
      <c r="D448" s="36"/>
      <c r="E448" s="36"/>
      <c r="F448" s="36"/>
      <c r="G448" s="36"/>
      <c r="H448" s="36"/>
      <c r="I448" s="36"/>
      <c r="J448" s="36"/>
      <c r="K448" s="36"/>
      <c r="L448" s="36"/>
      <c r="M448" s="36">
        <v>33</v>
      </c>
      <c r="N448" s="36">
        <v>195</v>
      </c>
      <c r="O448" s="36"/>
      <c r="P448" s="36">
        <f t="shared" si="9"/>
        <v>228</v>
      </c>
    </row>
    <row r="449" spans="1:16" ht="28.5" customHeight="1">
      <c r="A449" s="46"/>
      <c r="B449" s="45"/>
      <c r="C449" s="37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</row>
    <row r="450" spans="1:16" ht="37.5" customHeight="1">
      <c r="A450" s="18" t="s">
        <v>116</v>
      </c>
      <c r="B450" s="24" t="s">
        <v>117</v>
      </c>
      <c r="C450" s="34"/>
      <c r="D450" s="34"/>
      <c r="E450" s="34"/>
      <c r="F450" s="34"/>
      <c r="G450" s="34"/>
      <c r="H450" s="34"/>
      <c r="I450" s="34"/>
      <c r="J450" s="34"/>
      <c r="K450" s="34"/>
      <c r="L450" s="34"/>
      <c r="M450" s="34"/>
      <c r="N450" s="34">
        <v>220</v>
      </c>
      <c r="O450" s="34"/>
      <c r="P450" s="34">
        <f t="shared" si="9"/>
        <v>220</v>
      </c>
    </row>
    <row r="451" spans="1:16" ht="57" thickBot="1">
      <c r="A451" s="16" t="s">
        <v>118</v>
      </c>
      <c r="B451" s="24" t="s">
        <v>119</v>
      </c>
      <c r="C451" s="34"/>
      <c r="D451" s="34"/>
      <c r="E451" s="34"/>
      <c r="F451" s="34"/>
      <c r="G451" s="34"/>
      <c r="H451" s="34"/>
      <c r="I451" s="34"/>
      <c r="J451" s="34"/>
      <c r="K451" s="34"/>
      <c r="L451" s="34">
        <v>2</v>
      </c>
      <c r="M451" s="34">
        <v>39</v>
      </c>
      <c r="N451" s="34">
        <v>457</v>
      </c>
      <c r="O451" s="34"/>
      <c r="P451" s="34">
        <f t="shared" si="9"/>
        <v>498</v>
      </c>
    </row>
    <row r="452" spans="1:16" ht="45.75" thickBot="1">
      <c r="A452" s="16" t="s">
        <v>120</v>
      </c>
      <c r="B452" s="24" t="s">
        <v>121</v>
      </c>
      <c r="C452" s="34"/>
      <c r="D452" s="34">
        <v>1</v>
      </c>
      <c r="E452" s="34"/>
      <c r="F452" s="34"/>
      <c r="G452" s="34"/>
      <c r="H452" s="34"/>
      <c r="I452" s="34"/>
      <c r="J452" s="34"/>
      <c r="K452" s="34"/>
      <c r="L452" s="34"/>
      <c r="M452" s="34"/>
      <c r="N452" s="34">
        <v>227</v>
      </c>
      <c r="O452" s="34"/>
      <c r="P452" s="34">
        <f t="shared" si="9"/>
        <v>228</v>
      </c>
    </row>
    <row r="453" spans="1:16" ht="57" thickBot="1">
      <c r="A453" s="16" t="s">
        <v>122</v>
      </c>
      <c r="B453" s="24" t="s">
        <v>123</v>
      </c>
      <c r="C453" s="34"/>
      <c r="D453" s="34"/>
      <c r="E453" s="34"/>
      <c r="F453" s="34"/>
      <c r="G453" s="34"/>
      <c r="H453" s="34"/>
      <c r="I453" s="34"/>
      <c r="J453" s="34"/>
      <c r="K453" s="34"/>
      <c r="L453" s="34"/>
      <c r="M453" s="34">
        <v>41</v>
      </c>
      <c r="N453" s="34">
        <v>453</v>
      </c>
      <c r="O453" s="34"/>
      <c r="P453" s="34">
        <f t="shared" si="9"/>
        <v>494</v>
      </c>
    </row>
    <row r="454" spans="1:16" ht="57" thickBot="1">
      <c r="A454" s="16" t="s">
        <v>124</v>
      </c>
      <c r="B454" s="24" t="s">
        <v>125</v>
      </c>
      <c r="C454" s="34"/>
      <c r="D454" s="34"/>
      <c r="E454" s="34"/>
      <c r="F454" s="34"/>
      <c r="G454" s="34"/>
      <c r="H454" s="34"/>
      <c r="I454" s="34"/>
      <c r="J454" s="34"/>
      <c r="K454" s="34"/>
      <c r="L454" s="34"/>
      <c r="M454" s="34">
        <v>61</v>
      </c>
      <c r="N454" s="34">
        <v>338</v>
      </c>
      <c r="O454" s="34"/>
      <c r="P454" s="34">
        <f t="shared" si="9"/>
        <v>399</v>
      </c>
    </row>
    <row r="455" spans="1:16" ht="42" customHeight="1" thickBot="1">
      <c r="A455" s="16" t="s">
        <v>126</v>
      </c>
      <c r="B455" s="24" t="s">
        <v>127</v>
      </c>
      <c r="C455" s="34"/>
      <c r="D455" s="34"/>
      <c r="E455" s="34"/>
      <c r="F455" s="34"/>
      <c r="G455" s="34"/>
      <c r="H455" s="34"/>
      <c r="I455" s="34"/>
      <c r="J455" s="34"/>
      <c r="K455" s="34"/>
      <c r="L455" s="34"/>
      <c r="M455" s="34">
        <v>29</v>
      </c>
      <c r="N455" s="34">
        <v>196</v>
      </c>
      <c r="O455" s="34"/>
      <c r="P455" s="34">
        <f t="shared" si="9"/>
        <v>225</v>
      </c>
    </row>
    <row r="456" spans="1:16" ht="37.5" customHeight="1" thickBot="1">
      <c r="A456" s="16" t="s">
        <v>128</v>
      </c>
      <c r="B456" s="24" t="s">
        <v>129</v>
      </c>
      <c r="C456" s="34"/>
      <c r="D456" s="34"/>
      <c r="E456" s="34"/>
      <c r="F456" s="34"/>
      <c r="G456" s="34"/>
      <c r="H456" s="34"/>
      <c r="I456" s="34"/>
      <c r="J456" s="34"/>
      <c r="K456" s="34"/>
      <c r="L456" s="34"/>
      <c r="M456" s="34">
        <v>29</v>
      </c>
      <c r="N456" s="34">
        <v>77</v>
      </c>
      <c r="O456" s="34"/>
      <c r="P456" s="34">
        <f t="shared" si="9"/>
        <v>106</v>
      </c>
    </row>
    <row r="457" spans="1:16" ht="36.75" customHeight="1" thickBot="1">
      <c r="A457" s="16" t="s">
        <v>130</v>
      </c>
      <c r="B457" s="24" t="s">
        <v>131</v>
      </c>
      <c r="C457" s="34"/>
      <c r="D457" s="34"/>
      <c r="E457" s="34"/>
      <c r="F457" s="34"/>
      <c r="G457" s="34"/>
      <c r="H457" s="34"/>
      <c r="I457" s="34"/>
      <c r="J457" s="34"/>
      <c r="K457" s="34"/>
      <c r="L457" s="34"/>
      <c r="M457" s="34">
        <v>27</v>
      </c>
      <c r="N457" s="34">
        <v>139</v>
      </c>
      <c r="O457" s="34"/>
      <c r="P457" s="34">
        <f t="shared" si="9"/>
        <v>166</v>
      </c>
    </row>
    <row r="458" spans="1:16">
      <c r="A458" s="41" t="s">
        <v>132</v>
      </c>
      <c r="B458" s="45" t="s">
        <v>133</v>
      </c>
      <c r="C458" s="36"/>
      <c r="D458" s="36"/>
      <c r="E458" s="36"/>
      <c r="F458" s="36"/>
      <c r="G458" s="36"/>
      <c r="H458" s="36"/>
      <c r="I458" s="36"/>
      <c r="J458" s="36"/>
      <c r="K458" s="36"/>
      <c r="L458" s="36"/>
      <c r="M458" s="36">
        <v>35</v>
      </c>
      <c r="N458" s="36">
        <v>151</v>
      </c>
      <c r="O458" s="36"/>
      <c r="P458" s="36">
        <f t="shared" si="9"/>
        <v>186</v>
      </c>
    </row>
    <row r="459" spans="1:16" ht="29.25" customHeight="1" thickBot="1">
      <c r="A459" s="44"/>
      <c r="B459" s="45"/>
      <c r="C459" s="37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</row>
    <row r="460" spans="1:16">
      <c r="A460" s="41" t="s">
        <v>134</v>
      </c>
      <c r="B460" s="45" t="s">
        <v>135</v>
      </c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>
        <v>45</v>
      </c>
      <c r="N460" s="36">
        <v>165</v>
      </c>
      <c r="O460" s="36"/>
      <c r="P460" s="36">
        <f t="shared" si="9"/>
        <v>210</v>
      </c>
    </row>
    <row r="461" spans="1:16" ht="42" customHeight="1" thickBot="1">
      <c r="A461" s="44"/>
      <c r="B461" s="45"/>
      <c r="C461" s="37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</row>
    <row r="462" spans="1:16">
      <c r="A462" s="41" t="s">
        <v>136</v>
      </c>
      <c r="B462" s="45" t="s">
        <v>137</v>
      </c>
      <c r="C462" s="36"/>
      <c r="D462" s="36"/>
      <c r="E462" s="36"/>
      <c r="F462" s="36"/>
      <c r="G462" s="36"/>
      <c r="H462" s="36"/>
      <c r="I462" s="36"/>
      <c r="J462" s="36"/>
      <c r="K462" s="36"/>
      <c r="L462" s="36"/>
      <c r="M462" s="36">
        <v>61</v>
      </c>
      <c r="N462" s="36">
        <v>230</v>
      </c>
      <c r="O462" s="36"/>
      <c r="P462" s="36">
        <f>M462+N462</f>
        <v>291</v>
      </c>
    </row>
    <row r="463" spans="1:16" ht="41.25" customHeight="1" thickBot="1">
      <c r="A463" s="44"/>
      <c r="B463" s="45"/>
      <c r="C463" s="37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</row>
    <row r="464" spans="1:16">
      <c r="A464" s="41">
        <v>65</v>
      </c>
      <c r="B464" s="45" t="s">
        <v>138</v>
      </c>
      <c r="C464" s="36"/>
      <c r="D464" s="36"/>
      <c r="E464" s="36"/>
      <c r="F464" s="36"/>
      <c r="G464" s="36"/>
      <c r="H464" s="36"/>
      <c r="I464" s="36"/>
      <c r="J464" s="36"/>
      <c r="K464" s="36"/>
      <c r="L464" s="36"/>
      <c r="M464" s="36">
        <v>60</v>
      </c>
      <c r="N464" s="36">
        <v>156</v>
      </c>
      <c r="O464" s="36"/>
      <c r="P464" s="36">
        <f t="shared" si="9"/>
        <v>216</v>
      </c>
    </row>
    <row r="465" spans="1:16" ht="22.5" customHeight="1">
      <c r="A465" s="46"/>
      <c r="B465" s="45"/>
      <c r="C465" s="37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</row>
    <row r="466" spans="1:16">
      <c r="A466" s="50" t="s">
        <v>139</v>
      </c>
      <c r="B466" s="45" t="s">
        <v>140</v>
      </c>
      <c r="C466" s="36"/>
      <c r="D466" s="36"/>
      <c r="E466" s="36"/>
      <c r="F466" s="36"/>
      <c r="G466" s="36"/>
      <c r="H466" s="36"/>
      <c r="I466" s="36"/>
      <c r="J466" s="36"/>
      <c r="K466" s="36"/>
      <c r="L466" s="36"/>
      <c r="M466" s="36">
        <v>37</v>
      </c>
      <c r="N466" s="36">
        <v>150</v>
      </c>
      <c r="O466" s="36"/>
      <c r="P466" s="36">
        <f t="shared" si="9"/>
        <v>187</v>
      </c>
    </row>
    <row r="467" spans="1:16" ht="30.75" customHeight="1">
      <c r="A467" s="51"/>
      <c r="B467" s="45"/>
      <c r="C467" s="37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</row>
    <row r="468" spans="1:16" ht="45.75" thickBot="1">
      <c r="A468" s="16" t="s">
        <v>141</v>
      </c>
      <c r="B468" s="24" t="s">
        <v>142</v>
      </c>
      <c r="C468" s="34"/>
      <c r="D468" s="34"/>
      <c r="E468" s="34"/>
      <c r="F468" s="34"/>
      <c r="G468" s="34"/>
      <c r="H468" s="34"/>
      <c r="I468" s="34"/>
      <c r="J468" s="34"/>
      <c r="K468" s="34"/>
      <c r="L468" s="34"/>
      <c r="M468" s="34">
        <v>17</v>
      </c>
      <c r="N468" s="34">
        <v>176</v>
      </c>
      <c r="O468" s="34"/>
      <c r="P468" s="34">
        <f t="shared" si="9"/>
        <v>193</v>
      </c>
    </row>
    <row r="469" spans="1:16">
      <c r="A469" s="41" t="s">
        <v>143</v>
      </c>
      <c r="B469" s="45" t="s">
        <v>144</v>
      </c>
      <c r="C469" s="36"/>
      <c r="D469" s="36"/>
      <c r="E469" s="36"/>
      <c r="F469" s="36"/>
      <c r="G469" s="36"/>
      <c r="H469" s="36"/>
      <c r="I469" s="36"/>
      <c r="J469" s="36"/>
      <c r="K469" s="36">
        <v>4</v>
      </c>
      <c r="L469" s="36"/>
      <c r="M469" s="36">
        <v>32</v>
      </c>
      <c r="N469" s="36">
        <v>164</v>
      </c>
      <c r="O469" s="36"/>
      <c r="P469" s="36">
        <f t="shared" si="9"/>
        <v>200</v>
      </c>
    </row>
    <row r="470" spans="1:16" ht="32.25" customHeight="1">
      <c r="A470" s="42"/>
      <c r="B470" s="45"/>
      <c r="C470" s="37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</row>
    <row r="471" spans="1:16" ht="45">
      <c r="A471" s="18" t="s">
        <v>145</v>
      </c>
      <c r="B471" s="24" t="s">
        <v>146</v>
      </c>
      <c r="C471" s="34"/>
      <c r="D471" s="34"/>
      <c r="E471" s="34"/>
      <c r="F471" s="34"/>
      <c r="G471" s="34"/>
      <c r="H471" s="34"/>
      <c r="I471" s="34"/>
      <c r="J471" s="34"/>
      <c r="K471" s="34"/>
      <c r="L471" s="34"/>
      <c r="M471" s="34">
        <v>36</v>
      </c>
      <c r="N471" s="34">
        <v>155</v>
      </c>
      <c r="O471" s="34"/>
      <c r="P471" s="34">
        <f t="shared" si="9"/>
        <v>191</v>
      </c>
    </row>
    <row r="472" spans="1:16" ht="45.75" thickBot="1">
      <c r="A472" s="16" t="s">
        <v>147</v>
      </c>
      <c r="B472" s="24" t="s">
        <v>148</v>
      </c>
      <c r="C472" s="34"/>
      <c r="D472" s="34"/>
      <c r="E472" s="34"/>
      <c r="F472" s="34"/>
      <c r="G472" s="34"/>
      <c r="H472" s="34"/>
      <c r="I472" s="34"/>
      <c r="J472" s="34"/>
      <c r="K472" s="34"/>
      <c r="L472" s="34"/>
      <c r="M472" s="34">
        <v>33</v>
      </c>
      <c r="N472" s="34">
        <v>170</v>
      </c>
      <c r="O472" s="34"/>
      <c r="P472" s="34">
        <f t="shared" si="9"/>
        <v>203</v>
      </c>
    </row>
    <row r="473" spans="1:16" ht="57" thickBot="1">
      <c r="A473" s="16" t="s">
        <v>149</v>
      </c>
      <c r="B473" s="24" t="s">
        <v>150</v>
      </c>
      <c r="C473" s="34"/>
      <c r="D473" s="34"/>
      <c r="E473" s="34"/>
      <c r="F473" s="34"/>
      <c r="G473" s="34"/>
      <c r="H473" s="34"/>
      <c r="I473" s="34"/>
      <c r="J473" s="34"/>
      <c r="K473" s="34"/>
      <c r="L473" s="34"/>
      <c r="M473" s="34">
        <v>41</v>
      </c>
      <c r="N473" s="34">
        <v>175</v>
      </c>
      <c r="O473" s="34"/>
      <c r="P473" s="34">
        <f t="shared" si="9"/>
        <v>216</v>
      </c>
    </row>
    <row r="474" spans="1:16">
      <c r="A474" s="41">
        <v>72</v>
      </c>
      <c r="B474" s="45" t="s">
        <v>151</v>
      </c>
      <c r="C474" s="36"/>
      <c r="D474" s="36"/>
      <c r="E474" s="36"/>
      <c r="F474" s="36"/>
      <c r="G474" s="36"/>
      <c r="H474" s="36"/>
      <c r="I474" s="36"/>
      <c r="J474" s="36"/>
      <c r="K474" s="36"/>
      <c r="L474" s="36"/>
      <c r="M474" s="36">
        <v>39</v>
      </c>
      <c r="N474" s="36">
        <v>192</v>
      </c>
      <c r="O474" s="36"/>
      <c r="P474" s="36">
        <f t="shared" si="9"/>
        <v>231</v>
      </c>
    </row>
    <row r="475" spans="1:16" ht="19.5" customHeight="1" thickBot="1">
      <c r="A475" s="44"/>
      <c r="B475" s="45"/>
      <c r="C475" s="37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</row>
    <row r="476" spans="1:16">
      <c r="A476" s="41" t="s">
        <v>152</v>
      </c>
      <c r="B476" s="45" t="s">
        <v>153</v>
      </c>
      <c r="C476" s="36"/>
      <c r="D476" s="36"/>
      <c r="E476" s="36"/>
      <c r="F476" s="36"/>
      <c r="G476" s="36"/>
      <c r="H476" s="36"/>
      <c r="I476" s="36"/>
      <c r="J476" s="36"/>
      <c r="K476" s="36"/>
      <c r="L476" s="36"/>
      <c r="M476" s="36">
        <v>35</v>
      </c>
      <c r="N476" s="36">
        <v>165</v>
      </c>
      <c r="O476" s="36"/>
      <c r="P476" s="36">
        <f t="shared" si="9"/>
        <v>200</v>
      </c>
    </row>
    <row r="477" spans="1:16" ht="30" customHeight="1" thickBot="1">
      <c r="A477" s="44"/>
      <c r="B477" s="45"/>
      <c r="C477" s="37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</row>
    <row r="478" spans="1:16">
      <c r="A478" s="41" t="s">
        <v>154</v>
      </c>
      <c r="B478" s="45" t="s">
        <v>155</v>
      </c>
      <c r="C478" s="36"/>
      <c r="D478" s="36"/>
      <c r="E478" s="36"/>
      <c r="F478" s="36"/>
      <c r="G478" s="36"/>
      <c r="H478" s="36"/>
      <c r="I478" s="36"/>
      <c r="J478" s="36"/>
      <c r="K478" s="36"/>
      <c r="L478" s="36"/>
      <c r="M478" s="36">
        <v>6</v>
      </c>
      <c r="N478" s="36">
        <v>128</v>
      </c>
      <c r="O478" s="36"/>
      <c r="P478" s="36">
        <f t="shared" si="9"/>
        <v>134</v>
      </c>
    </row>
    <row r="479" spans="1:16" ht="20.25" customHeight="1" thickBot="1">
      <c r="A479" s="44"/>
      <c r="B479" s="45"/>
      <c r="C479" s="37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</row>
    <row r="480" spans="1:16" ht="34.5" thickBot="1">
      <c r="A480" s="16" t="s">
        <v>156</v>
      </c>
      <c r="B480" s="24" t="s">
        <v>157</v>
      </c>
      <c r="C480" s="34"/>
      <c r="D480" s="34"/>
      <c r="E480" s="34"/>
      <c r="F480" s="34"/>
      <c r="G480" s="34"/>
      <c r="H480" s="34"/>
      <c r="I480" s="34"/>
      <c r="J480" s="34"/>
      <c r="K480" s="34"/>
      <c r="L480" s="34"/>
      <c r="M480" s="34">
        <v>39</v>
      </c>
      <c r="N480" s="34">
        <v>178</v>
      </c>
      <c r="O480" s="34"/>
      <c r="P480" s="34">
        <f t="shared" si="9"/>
        <v>217</v>
      </c>
    </row>
    <row r="481" spans="1:16">
      <c r="A481" s="41" t="s">
        <v>158</v>
      </c>
      <c r="B481" s="45" t="s">
        <v>159</v>
      </c>
      <c r="C481" s="36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>
        <v>124</v>
      </c>
      <c r="O481" s="36"/>
      <c r="P481" s="36">
        <f t="shared" si="9"/>
        <v>124</v>
      </c>
    </row>
    <row r="482" spans="1:16" ht="21.75" customHeight="1" thickBot="1">
      <c r="A482" s="44"/>
      <c r="B482" s="45"/>
      <c r="C482" s="37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</row>
    <row r="483" spans="1:16">
      <c r="A483" s="41" t="s">
        <v>160</v>
      </c>
      <c r="B483" s="45" t="s">
        <v>161</v>
      </c>
      <c r="C483" s="36"/>
      <c r="D483" s="36"/>
      <c r="E483" s="36"/>
      <c r="F483" s="36"/>
      <c r="G483" s="36"/>
      <c r="H483" s="36"/>
      <c r="I483" s="36"/>
      <c r="J483" s="36"/>
      <c r="K483" s="36"/>
      <c r="L483" s="36"/>
      <c r="M483" s="36">
        <v>34</v>
      </c>
      <c r="N483" s="36">
        <v>175</v>
      </c>
      <c r="O483" s="36"/>
      <c r="P483" s="36">
        <f t="shared" si="9"/>
        <v>209</v>
      </c>
    </row>
    <row r="484" spans="1:16" ht="30" customHeight="1" thickBot="1">
      <c r="A484" s="44"/>
      <c r="B484" s="45"/>
      <c r="C484" s="37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</row>
    <row r="485" spans="1:16">
      <c r="A485" s="41" t="s">
        <v>162</v>
      </c>
      <c r="B485" s="45" t="s">
        <v>163</v>
      </c>
      <c r="C485" s="36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>
        <v>256</v>
      </c>
      <c r="O485" s="36"/>
      <c r="P485" s="36">
        <f t="shared" si="9"/>
        <v>256</v>
      </c>
    </row>
    <row r="486" spans="1:16" ht="32.25" customHeight="1" thickBot="1">
      <c r="A486" s="44"/>
      <c r="B486" s="45"/>
      <c r="C486" s="37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</row>
    <row r="487" spans="1:16">
      <c r="A487" s="41" t="s">
        <v>164</v>
      </c>
      <c r="B487" s="45" t="s">
        <v>165</v>
      </c>
      <c r="C487" s="36"/>
      <c r="D487" s="36"/>
      <c r="E487" s="36"/>
      <c r="F487" s="36"/>
      <c r="G487" s="36"/>
      <c r="H487" s="36">
        <v>9</v>
      </c>
      <c r="I487" s="36"/>
      <c r="J487" s="36"/>
      <c r="K487" s="36"/>
      <c r="L487" s="36"/>
      <c r="M487" s="36"/>
      <c r="N487" s="36">
        <v>152</v>
      </c>
      <c r="O487" s="36"/>
      <c r="P487" s="36">
        <f t="shared" si="9"/>
        <v>161</v>
      </c>
    </row>
    <row r="488" spans="1:16" ht="21.75" customHeight="1">
      <c r="A488" s="46"/>
      <c r="B488" s="45"/>
      <c r="C488" s="37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</row>
    <row r="489" spans="1:16">
      <c r="A489" s="50" t="s">
        <v>166</v>
      </c>
      <c r="B489" s="45" t="s">
        <v>167</v>
      </c>
      <c r="C489" s="36"/>
      <c r="D489" s="36"/>
      <c r="E489" s="36"/>
      <c r="F489" s="36"/>
      <c r="G489" s="36"/>
      <c r="H489" s="36"/>
      <c r="I489" s="36"/>
      <c r="J489" s="36"/>
      <c r="K489" s="36">
        <v>4</v>
      </c>
      <c r="L489" s="36"/>
      <c r="M489" s="36"/>
      <c r="N489" s="36">
        <v>192</v>
      </c>
      <c r="O489" s="36"/>
      <c r="P489" s="36">
        <f t="shared" si="9"/>
        <v>196</v>
      </c>
    </row>
    <row r="490" spans="1:16" ht="21.75" customHeight="1">
      <c r="A490" s="51"/>
      <c r="B490" s="45"/>
      <c r="C490" s="37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</row>
    <row r="491" spans="1:16" ht="45.75" thickBot="1">
      <c r="A491" s="16" t="s">
        <v>168</v>
      </c>
      <c r="B491" s="24" t="s">
        <v>169</v>
      </c>
      <c r="C491" s="34"/>
      <c r="D491" s="34"/>
      <c r="E491" s="34"/>
      <c r="F491" s="34"/>
      <c r="G491" s="34"/>
      <c r="H491" s="34"/>
      <c r="I491" s="34"/>
      <c r="J491" s="34"/>
      <c r="K491" s="34"/>
      <c r="L491" s="34"/>
      <c r="M491" s="34">
        <v>1</v>
      </c>
      <c r="N491" s="34">
        <v>186</v>
      </c>
      <c r="O491" s="34"/>
      <c r="P491" s="34">
        <f t="shared" si="9"/>
        <v>187</v>
      </c>
    </row>
    <row r="492" spans="1:16" ht="34.5" thickBot="1">
      <c r="A492" s="16" t="s">
        <v>170</v>
      </c>
      <c r="B492" s="24" t="s">
        <v>171</v>
      </c>
      <c r="C492" s="34"/>
      <c r="D492" s="34"/>
      <c r="E492" s="34"/>
      <c r="F492" s="34"/>
      <c r="G492" s="34"/>
      <c r="H492" s="34"/>
      <c r="I492" s="34"/>
      <c r="J492" s="34"/>
      <c r="K492" s="34">
        <v>8</v>
      </c>
      <c r="L492" s="34"/>
      <c r="M492" s="34">
        <v>48</v>
      </c>
      <c r="N492" s="34">
        <v>322</v>
      </c>
      <c r="O492" s="34"/>
      <c r="P492" s="34">
        <f t="shared" si="9"/>
        <v>378</v>
      </c>
    </row>
    <row r="493" spans="1:16" ht="57" thickBot="1">
      <c r="A493" s="16" t="s">
        <v>172</v>
      </c>
      <c r="B493" s="24" t="s">
        <v>173</v>
      </c>
      <c r="C493" s="34"/>
      <c r="D493" s="34"/>
      <c r="E493" s="34"/>
      <c r="F493" s="34"/>
      <c r="G493" s="34"/>
      <c r="H493" s="34"/>
      <c r="I493" s="34"/>
      <c r="J493" s="34"/>
      <c r="K493" s="34">
        <v>2</v>
      </c>
      <c r="L493" s="34"/>
      <c r="M493" s="34">
        <v>29</v>
      </c>
      <c r="N493" s="34">
        <v>228</v>
      </c>
      <c r="O493" s="34"/>
      <c r="P493" s="34">
        <f t="shared" si="9"/>
        <v>259</v>
      </c>
    </row>
    <row r="494" spans="1:16" ht="45.75" thickBot="1">
      <c r="A494" s="16" t="s">
        <v>174</v>
      </c>
      <c r="B494" s="24" t="s">
        <v>175</v>
      </c>
      <c r="C494" s="34"/>
      <c r="D494" s="34"/>
      <c r="E494" s="34"/>
      <c r="F494" s="34"/>
      <c r="G494" s="34"/>
      <c r="H494" s="34"/>
      <c r="I494" s="34"/>
      <c r="J494" s="34"/>
      <c r="K494" s="34">
        <v>4</v>
      </c>
      <c r="L494" s="34"/>
      <c r="M494" s="34">
        <v>30</v>
      </c>
      <c r="N494" s="34">
        <v>144</v>
      </c>
      <c r="O494" s="34"/>
      <c r="P494" s="34">
        <f t="shared" si="9"/>
        <v>178</v>
      </c>
    </row>
    <row r="495" spans="1:16" ht="45.75" thickBot="1">
      <c r="A495" s="16" t="s">
        <v>176</v>
      </c>
      <c r="B495" s="24" t="s">
        <v>177</v>
      </c>
      <c r="C495" s="34"/>
      <c r="D495" s="34"/>
      <c r="E495" s="34"/>
      <c r="F495" s="34"/>
      <c r="G495" s="34"/>
      <c r="H495" s="34"/>
      <c r="I495" s="34"/>
      <c r="J495" s="34"/>
      <c r="K495" s="34"/>
      <c r="L495" s="34"/>
      <c r="M495" s="34"/>
      <c r="N495" s="34">
        <v>201</v>
      </c>
      <c r="O495" s="34"/>
      <c r="P495" s="34">
        <f t="shared" si="9"/>
        <v>201</v>
      </c>
    </row>
    <row r="496" spans="1:16" ht="45.75" thickBot="1">
      <c r="A496" s="16" t="s">
        <v>178</v>
      </c>
      <c r="B496" s="24" t="s">
        <v>179</v>
      </c>
      <c r="C496" s="34"/>
      <c r="D496" s="34"/>
      <c r="E496" s="34"/>
      <c r="F496" s="34"/>
      <c r="G496" s="34"/>
      <c r="H496" s="34"/>
      <c r="I496" s="34"/>
      <c r="J496" s="34"/>
      <c r="K496" s="34"/>
      <c r="L496" s="34"/>
      <c r="M496" s="34"/>
      <c r="N496" s="34">
        <v>198</v>
      </c>
      <c r="O496" s="34"/>
      <c r="P496" s="34">
        <f t="shared" si="9"/>
        <v>198</v>
      </c>
    </row>
    <row r="497" spans="1:16" ht="45.75" thickBot="1">
      <c r="A497" s="16" t="s">
        <v>180</v>
      </c>
      <c r="B497" s="24" t="s">
        <v>181</v>
      </c>
      <c r="C497" s="34"/>
      <c r="D497" s="34"/>
      <c r="E497" s="34"/>
      <c r="F497" s="34"/>
      <c r="G497" s="34"/>
      <c r="H497" s="34"/>
      <c r="I497" s="34"/>
      <c r="J497" s="34"/>
      <c r="K497" s="34"/>
      <c r="L497" s="34"/>
      <c r="M497" s="34">
        <v>116</v>
      </c>
      <c r="N497" s="34">
        <v>407</v>
      </c>
      <c r="O497" s="34"/>
      <c r="P497" s="34">
        <f t="shared" si="9"/>
        <v>523</v>
      </c>
    </row>
    <row r="498" spans="1:16">
      <c r="A498" s="41" t="s">
        <v>182</v>
      </c>
      <c r="B498" s="45" t="s">
        <v>183</v>
      </c>
      <c r="C498" s="36"/>
      <c r="D498" s="36"/>
      <c r="E498" s="36"/>
      <c r="F498" s="36"/>
      <c r="G498" s="36"/>
      <c r="H498" s="36"/>
      <c r="I498" s="36"/>
      <c r="J498" s="36"/>
      <c r="K498" s="36"/>
      <c r="L498" s="36"/>
      <c r="M498" s="36">
        <v>35</v>
      </c>
      <c r="N498" s="36">
        <v>180</v>
      </c>
      <c r="O498" s="36"/>
      <c r="P498" s="36">
        <f t="shared" si="9"/>
        <v>215</v>
      </c>
    </row>
    <row r="499" spans="1:16" ht="41.25" customHeight="1">
      <c r="A499" s="46"/>
      <c r="B499" s="45"/>
      <c r="C499" s="37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</row>
    <row r="500" spans="1:16" ht="45">
      <c r="A500" s="18" t="s">
        <v>184</v>
      </c>
      <c r="B500" s="24" t="s">
        <v>185</v>
      </c>
      <c r="C500" s="34"/>
      <c r="D500" s="34"/>
      <c r="E500" s="34"/>
      <c r="F500" s="34"/>
      <c r="G500" s="34"/>
      <c r="H500" s="34"/>
      <c r="I500" s="34"/>
      <c r="J500" s="34"/>
      <c r="K500" s="34"/>
      <c r="L500" s="34"/>
      <c r="M500" s="34">
        <v>7</v>
      </c>
      <c r="N500" s="34">
        <v>197</v>
      </c>
      <c r="O500" s="34"/>
      <c r="P500" s="34">
        <f t="shared" si="9"/>
        <v>204</v>
      </c>
    </row>
    <row r="501" spans="1:16" ht="48" customHeight="1" thickBot="1">
      <c r="A501" s="16" t="s">
        <v>186</v>
      </c>
      <c r="B501" s="24" t="s">
        <v>187</v>
      </c>
      <c r="C501" s="34"/>
      <c r="D501" s="34"/>
      <c r="E501" s="34"/>
      <c r="F501" s="34"/>
      <c r="G501" s="34"/>
      <c r="H501" s="34"/>
      <c r="I501" s="34"/>
      <c r="J501" s="34"/>
      <c r="K501" s="34"/>
      <c r="L501" s="34"/>
      <c r="M501" s="34">
        <v>45</v>
      </c>
      <c r="N501" s="34">
        <v>420</v>
      </c>
      <c r="O501" s="34"/>
      <c r="P501" s="34">
        <f t="shared" si="9"/>
        <v>465</v>
      </c>
    </row>
    <row r="502" spans="1:16">
      <c r="A502" s="41" t="s">
        <v>188</v>
      </c>
      <c r="B502" s="45" t="s">
        <v>189</v>
      </c>
      <c r="C502" s="36"/>
      <c r="D502" s="36"/>
      <c r="E502" s="36"/>
      <c r="F502" s="36"/>
      <c r="G502" s="36"/>
      <c r="H502" s="36"/>
      <c r="I502" s="36"/>
      <c r="J502" s="36"/>
      <c r="K502" s="36"/>
      <c r="L502" s="36">
        <v>2</v>
      </c>
      <c r="M502" s="36">
        <v>45</v>
      </c>
      <c r="N502" s="36">
        <v>294</v>
      </c>
      <c r="O502" s="36"/>
      <c r="P502" s="36">
        <f t="shared" si="9"/>
        <v>341</v>
      </c>
    </row>
    <row r="503" spans="1:16" ht="20.25" customHeight="1" thickBot="1">
      <c r="A503" s="44"/>
      <c r="B503" s="45"/>
      <c r="C503" s="37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</row>
    <row r="504" spans="1:16">
      <c r="A504" s="41" t="s">
        <v>190</v>
      </c>
      <c r="B504" s="45" t="s">
        <v>191</v>
      </c>
      <c r="C504" s="36"/>
      <c r="D504" s="36"/>
      <c r="E504" s="36"/>
      <c r="F504" s="36"/>
      <c r="G504" s="36"/>
      <c r="H504" s="36"/>
      <c r="I504" s="36"/>
      <c r="J504" s="36"/>
      <c r="K504" s="36"/>
      <c r="L504" s="36"/>
      <c r="M504" s="36">
        <v>29</v>
      </c>
      <c r="N504" s="36">
        <v>210</v>
      </c>
      <c r="O504" s="36"/>
      <c r="P504" s="36">
        <f t="shared" si="9"/>
        <v>239</v>
      </c>
    </row>
    <row r="505" spans="1:16" ht="18.75" customHeight="1" thickBot="1">
      <c r="A505" s="44"/>
      <c r="B505" s="45"/>
      <c r="C505" s="37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</row>
    <row r="506" spans="1:16">
      <c r="A506" s="41" t="s">
        <v>192</v>
      </c>
      <c r="B506" s="45" t="s">
        <v>193</v>
      </c>
      <c r="C506" s="36"/>
      <c r="D506" s="36"/>
      <c r="E506" s="36"/>
      <c r="F506" s="36"/>
      <c r="G506" s="36"/>
      <c r="H506" s="36"/>
      <c r="I506" s="36"/>
      <c r="J506" s="36"/>
      <c r="K506" s="36"/>
      <c r="L506" s="36"/>
      <c r="M506" s="36">
        <v>31</v>
      </c>
      <c r="N506" s="36">
        <v>72</v>
      </c>
      <c r="O506" s="36"/>
      <c r="P506" s="36">
        <f t="shared" ref="P506:P557" si="10">SUM(C506:O506)</f>
        <v>103</v>
      </c>
    </row>
    <row r="507" spans="1:16" ht="19.5" customHeight="1" thickBot="1">
      <c r="A507" s="44"/>
      <c r="B507" s="45"/>
      <c r="C507" s="37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</row>
    <row r="508" spans="1:16">
      <c r="A508" s="41" t="s">
        <v>194</v>
      </c>
      <c r="B508" s="45" t="s">
        <v>195</v>
      </c>
      <c r="C508" s="36"/>
      <c r="D508" s="36"/>
      <c r="E508" s="36"/>
      <c r="F508" s="36"/>
      <c r="G508" s="36"/>
      <c r="H508" s="36"/>
      <c r="I508" s="36"/>
      <c r="J508" s="36"/>
      <c r="K508" s="36"/>
      <c r="L508" s="36"/>
      <c r="M508" s="36">
        <v>103</v>
      </c>
      <c r="N508" s="36">
        <v>300</v>
      </c>
      <c r="O508" s="36"/>
      <c r="P508" s="36">
        <f t="shared" si="10"/>
        <v>403</v>
      </c>
    </row>
    <row r="509" spans="1:16" ht="31.5" customHeight="1" thickBot="1">
      <c r="A509" s="44"/>
      <c r="B509" s="45"/>
      <c r="C509" s="37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</row>
    <row r="510" spans="1:16" ht="45.75" thickBot="1">
      <c r="A510" s="16" t="s">
        <v>196</v>
      </c>
      <c r="B510" s="24" t="s">
        <v>197</v>
      </c>
      <c r="C510" s="34"/>
      <c r="D510" s="34"/>
      <c r="E510" s="34"/>
      <c r="F510" s="34"/>
      <c r="G510" s="34"/>
      <c r="H510" s="34"/>
      <c r="I510" s="34"/>
      <c r="J510" s="34"/>
      <c r="K510" s="34"/>
      <c r="L510" s="34"/>
      <c r="M510" s="34">
        <v>94</v>
      </c>
      <c r="N510" s="34">
        <v>411</v>
      </c>
      <c r="O510" s="34"/>
      <c r="P510" s="34">
        <f t="shared" si="10"/>
        <v>505</v>
      </c>
    </row>
    <row r="511" spans="1:16" ht="34.5" thickBot="1">
      <c r="A511" s="16" t="s">
        <v>198</v>
      </c>
      <c r="B511" s="24" t="s">
        <v>199</v>
      </c>
      <c r="C511" s="34"/>
      <c r="D511" s="34"/>
      <c r="E511" s="34"/>
      <c r="F511" s="34"/>
      <c r="G511" s="34"/>
      <c r="H511" s="34"/>
      <c r="I511" s="34"/>
      <c r="J511" s="34"/>
      <c r="K511" s="34"/>
      <c r="L511" s="34"/>
      <c r="M511" s="34">
        <v>38</v>
      </c>
      <c r="N511" s="34">
        <v>368</v>
      </c>
      <c r="O511" s="34"/>
      <c r="P511" s="34">
        <f t="shared" si="10"/>
        <v>406</v>
      </c>
    </row>
    <row r="512" spans="1:16" ht="34.5" thickBot="1">
      <c r="A512" s="16" t="s">
        <v>200</v>
      </c>
      <c r="B512" s="24" t="s">
        <v>201</v>
      </c>
      <c r="C512" s="34"/>
      <c r="D512" s="34"/>
      <c r="E512" s="34"/>
      <c r="F512" s="34"/>
      <c r="G512" s="34"/>
      <c r="H512" s="34"/>
      <c r="I512" s="34"/>
      <c r="J512" s="34"/>
      <c r="K512" s="34"/>
      <c r="L512" s="34"/>
      <c r="M512" s="34">
        <v>65</v>
      </c>
      <c r="N512" s="34">
        <v>350</v>
      </c>
      <c r="O512" s="34"/>
      <c r="P512" s="34">
        <f t="shared" si="10"/>
        <v>415</v>
      </c>
    </row>
    <row r="513" spans="1:16" ht="34.5" thickBot="1">
      <c r="A513" s="16" t="s">
        <v>202</v>
      </c>
      <c r="B513" s="23" t="s">
        <v>203</v>
      </c>
      <c r="C513" s="34"/>
      <c r="D513" s="34"/>
      <c r="E513" s="34"/>
      <c r="F513" s="34"/>
      <c r="G513" s="34"/>
      <c r="H513" s="34"/>
      <c r="I513" s="34"/>
      <c r="J513" s="34"/>
      <c r="K513" s="34"/>
      <c r="L513" s="34"/>
      <c r="M513" s="34">
        <v>36</v>
      </c>
      <c r="N513" s="34">
        <v>139</v>
      </c>
      <c r="O513" s="34"/>
      <c r="P513" s="34">
        <f t="shared" si="10"/>
        <v>175</v>
      </c>
    </row>
    <row r="514" spans="1:16" ht="34.5" thickBot="1">
      <c r="A514" s="16" t="s">
        <v>204</v>
      </c>
      <c r="B514" s="24" t="s">
        <v>205</v>
      </c>
      <c r="C514" s="34"/>
      <c r="D514" s="34"/>
      <c r="E514" s="34"/>
      <c r="F514" s="34"/>
      <c r="G514" s="34"/>
      <c r="H514" s="34"/>
      <c r="I514" s="34"/>
      <c r="J514" s="34"/>
      <c r="K514" s="34"/>
      <c r="L514" s="34"/>
      <c r="M514" s="34">
        <v>21</v>
      </c>
      <c r="N514" s="34">
        <v>178</v>
      </c>
      <c r="O514" s="34"/>
      <c r="P514" s="34">
        <f t="shared" si="10"/>
        <v>199</v>
      </c>
    </row>
    <row r="515" spans="1:16" ht="45.75" thickBot="1">
      <c r="A515" s="16" t="s">
        <v>206</v>
      </c>
      <c r="B515" s="24" t="s">
        <v>207</v>
      </c>
      <c r="C515" s="34"/>
      <c r="D515" s="34"/>
      <c r="E515" s="34"/>
      <c r="F515" s="34"/>
      <c r="G515" s="34"/>
      <c r="H515" s="34"/>
      <c r="I515" s="34"/>
      <c r="J515" s="34"/>
      <c r="K515" s="34"/>
      <c r="L515" s="34"/>
      <c r="M515" s="34">
        <v>34</v>
      </c>
      <c r="N515" s="34">
        <v>138</v>
      </c>
      <c r="O515" s="34"/>
      <c r="P515" s="34">
        <f t="shared" si="10"/>
        <v>172</v>
      </c>
    </row>
    <row r="516" spans="1:16" ht="45.75" thickBot="1">
      <c r="A516" s="16" t="s">
        <v>208</v>
      </c>
      <c r="B516" s="24" t="s">
        <v>209</v>
      </c>
      <c r="C516" s="34"/>
      <c r="D516" s="34"/>
      <c r="E516" s="34"/>
      <c r="F516" s="34"/>
      <c r="G516" s="34"/>
      <c r="H516" s="34"/>
      <c r="I516" s="34"/>
      <c r="J516" s="34"/>
      <c r="K516" s="34"/>
      <c r="L516" s="34"/>
      <c r="M516" s="34">
        <v>53</v>
      </c>
      <c r="N516" s="34">
        <v>288</v>
      </c>
      <c r="O516" s="34"/>
      <c r="P516" s="34">
        <f t="shared" si="10"/>
        <v>341</v>
      </c>
    </row>
    <row r="517" spans="1:16">
      <c r="A517" s="41" t="s">
        <v>210</v>
      </c>
      <c r="B517" s="45" t="s">
        <v>211</v>
      </c>
      <c r="C517" s="36"/>
      <c r="D517" s="36"/>
      <c r="E517" s="36"/>
      <c r="F517" s="36"/>
      <c r="G517" s="36"/>
      <c r="H517" s="36"/>
      <c r="I517" s="36"/>
      <c r="J517" s="36"/>
      <c r="K517" s="36"/>
      <c r="L517" s="36"/>
      <c r="M517" s="36">
        <v>96</v>
      </c>
      <c r="N517" s="36">
        <v>296</v>
      </c>
      <c r="O517" s="36"/>
      <c r="P517" s="36">
        <f t="shared" si="10"/>
        <v>392</v>
      </c>
    </row>
    <row r="518" spans="1:16" ht="20.25" customHeight="1" thickBot="1">
      <c r="A518" s="44"/>
      <c r="B518" s="45"/>
      <c r="C518" s="37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</row>
    <row r="519" spans="1:16" ht="45.75" thickBot="1">
      <c r="A519" s="16" t="s">
        <v>212</v>
      </c>
      <c r="B519" s="24" t="s">
        <v>213</v>
      </c>
      <c r="C519" s="34"/>
      <c r="D519" s="34"/>
      <c r="E519" s="34"/>
      <c r="F519" s="34">
        <v>38</v>
      </c>
      <c r="G519" s="34"/>
      <c r="H519" s="34"/>
      <c r="I519" s="34"/>
      <c r="J519" s="34"/>
      <c r="K519" s="34"/>
      <c r="L519" s="34"/>
      <c r="M519" s="34">
        <v>167</v>
      </c>
      <c r="N519" s="34">
        <v>382</v>
      </c>
      <c r="O519" s="34"/>
      <c r="P519" s="34">
        <f t="shared" si="10"/>
        <v>587</v>
      </c>
    </row>
    <row r="520" spans="1:16" ht="34.5" thickBot="1">
      <c r="A520" s="16" t="s">
        <v>214</v>
      </c>
      <c r="B520" s="24" t="s">
        <v>215</v>
      </c>
      <c r="C520" s="34"/>
      <c r="D520" s="34"/>
      <c r="E520" s="34"/>
      <c r="F520" s="34"/>
      <c r="G520" s="34"/>
      <c r="H520" s="34"/>
      <c r="I520" s="34"/>
      <c r="J520" s="34"/>
      <c r="K520" s="34"/>
      <c r="L520" s="34"/>
      <c r="M520" s="34">
        <v>36</v>
      </c>
      <c r="N520" s="34">
        <v>192</v>
      </c>
      <c r="O520" s="34"/>
      <c r="P520" s="34">
        <f t="shared" si="10"/>
        <v>228</v>
      </c>
    </row>
    <row r="521" spans="1:16" ht="34.5" thickBot="1">
      <c r="A521" s="16" t="s">
        <v>216</v>
      </c>
      <c r="B521" s="24" t="s">
        <v>217</v>
      </c>
      <c r="C521" s="34"/>
      <c r="D521" s="34"/>
      <c r="E521" s="34"/>
      <c r="F521" s="34"/>
      <c r="G521" s="34"/>
      <c r="H521" s="34"/>
      <c r="I521" s="34"/>
      <c r="J521" s="34"/>
      <c r="K521" s="34"/>
      <c r="L521" s="34"/>
      <c r="M521" s="34">
        <v>85</v>
      </c>
      <c r="N521" s="34">
        <v>318</v>
      </c>
      <c r="O521" s="34"/>
      <c r="P521" s="34">
        <f t="shared" si="10"/>
        <v>403</v>
      </c>
    </row>
    <row r="522" spans="1:16" ht="34.5" thickBot="1">
      <c r="A522" s="16" t="s">
        <v>218</v>
      </c>
      <c r="B522" s="24" t="s">
        <v>219</v>
      </c>
      <c r="C522" s="34"/>
      <c r="D522" s="34"/>
      <c r="E522" s="34"/>
      <c r="F522" s="34"/>
      <c r="G522" s="34"/>
      <c r="H522" s="34"/>
      <c r="I522" s="34"/>
      <c r="J522" s="34"/>
      <c r="K522" s="34"/>
      <c r="L522" s="34"/>
      <c r="M522" s="34">
        <v>102</v>
      </c>
      <c r="N522" s="34">
        <v>173</v>
      </c>
      <c r="O522" s="34"/>
      <c r="P522" s="34">
        <f t="shared" si="10"/>
        <v>275</v>
      </c>
    </row>
    <row r="523" spans="1:16">
      <c r="A523" s="41" t="s">
        <v>220</v>
      </c>
      <c r="B523" s="45" t="s">
        <v>221</v>
      </c>
      <c r="C523" s="36"/>
      <c r="D523" s="36"/>
      <c r="E523" s="36"/>
      <c r="F523" s="36"/>
      <c r="G523" s="36"/>
      <c r="H523" s="36"/>
      <c r="I523" s="36"/>
      <c r="J523" s="36"/>
      <c r="K523" s="36">
        <v>1</v>
      </c>
      <c r="L523" s="36"/>
      <c r="M523" s="36">
        <v>51</v>
      </c>
      <c r="N523" s="36">
        <v>386</v>
      </c>
      <c r="O523" s="36"/>
      <c r="P523" s="36">
        <f t="shared" si="10"/>
        <v>438</v>
      </c>
    </row>
    <row r="524" spans="1:16" ht="28.5" customHeight="1" thickBot="1">
      <c r="A524" s="44"/>
      <c r="B524" s="45"/>
      <c r="C524" s="37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</row>
    <row r="525" spans="1:16">
      <c r="A525" s="41" t="s">
        <v>222</v>
      </c>
      <c r="B525" s="45" t="s">
        <v>223</v>
      </c>
      <c r="C525" s="36"/>
      <c r="D525" s="36"/>
      <c r="E525" s="36"/>
      <c r="F525" s="36"/>
      <c r="G525" s="36"/>
      <c r="H525" s="36"/>
      <c r="I525" s="36"/>
      <c r="J525" s="36"/>
      <c r="K525" s="36"/>
      <c r="L525" s="36"/>
      <c r="M525" s="36">
        <v>58</v>
      </c>
      <c r="N525" s="36">
        <v>232</v>
      </c>
      <c r="O525" s="36"/>
      <c r="P525" s="36">
        <f t="shared" si="10"/>
        <v>290</v>
      </c>
    </row>
    <row r="526" spans="1:16" ht="30" customHeight="1" thickBot="1">
      <c r="A526" s="44"/>
      <c r="B526" s="45"/>
      <c r="C526" s="37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</row>
    <row r="527" spans="1:16">
      <c r="A527" s="41" t="s">
        <v>224</v>
      </c>
      <c r="B527" s="45" t="s">
        <v>225</v>
      </c>
      <c r="C527" s="36"/>
      <c r="D527" s="36"/>
      <c r="E527" s="36"/>
      <c r="F527" s="36"/>
      <c r="G527" s="36"/>
      <c r="H527" s="36"/>
      <c r="I527" s="36"/>
      <c r="J527" s="36"/>
      <c r="K527" s="36"/>
      <c r="L527" s="36"/>
      <c r="M527" s="36">
        <v>70</v>
      </c>
      <c r="N527" s="36">
        <v>368</v>
      </c>
      <c r="O527" s="36"/>
      <c r="P527" s="36">
        <f t="shared" si="10"/>
        <v>438</v>
      </c>
    </row>
    <row r="528" spans="1:16">
      <c r="A528" s="42"/>
      <c r="B528" s="45"/>
      <c r="C528" s="38"/>
      <c r="D528" s="38"/>
      <c r="E528" s="38"/>
      <c r="F528" s="38"/>
      <c r="G528" s="38"/>
      <c r="H528" s="38"/>
      <c r="I528" s="38"/>
      <c r="J528" s="38"/>
      <c r="K528" s="38"/>
      <c r="L528" s="38"/>
      <c r="M528" s="38"/>
      <c r="N528" s="38"/>
      <c r="O528" s="38"/>
      <c r="P528" s="38"/>
    </row>
    <row r="529" spans="1:16" ht="15.75" thickBot="1">
      <c r="A529" s="44"/>
      <c r="B529" s="45"/>
      <c r="C529" s="37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</row>
    <row r="530" spans="1:16">
      <c r="A530" s="41" t="s">
        <v>226</v>
      </c>
      <c r="B530" s="45" t="s">
        <v>227</v>
      </c>
      <c r="C530" s="36"/>
      <c r="D530" s="36"/>
      <c r="E530" s="36"/>
      <c r="F530" s="36"/>
      <c r="G530" s="36"/>
      <c r="H530" s="36"/>
      <c r="I530" s="36"/>
      <c r="J530" s="36"/>
      <c r="K530" s="36"/>
      <c r="L530" s="36"/>
      <c r="M530" s="36">
        <v>40</v>
      </c>
      <c r="N530" s="36">
        <v>198</v>
      </c>
      <c r="O530" s="36"/>
      <c r="P530" s="36">
        <f t="shared" si="10"/>
        <v>238</v>
      </c>
    </row>
    <row r="531" spans="1:16" ht="20.25" customHeight="1" thickBot="1">
      <c r="A531" s="44"/>
      <c r="B531" s="45"/>
      <c r="C531" s="37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</row>
    <row r="532" spans="1:16">
      <c r="A532" s="41" t="s">
        <v>228</v>
      </c>
      <c r="B532" s="45" t="s">
        <v>229</v>
      </c>
      <c r="C532" s="36"/>
      <c r="D532" s="36"/>
      <c r="E532" s="36"/>
      <c r="F532" s="36"/>
      <c r="G532" s="36"/>
      <c r="H532" s="36"/>
      <c r="I532" s="36"/>
      <c r="J532" s="36"/>
      <c r="K532" s="36"/>
      <c r="L532" s="36"/>
      <c r="M532" s="36">
        <v>99</v>
      </c>
      <c r="N532" s="36">
        <v>317</v>
      </c>
      <c r="O532" s="36"/>
      <c r="P532" s="36">
        <f t="shared" si="10"/>
        <v>416</v>
      </c>
    </row>
    <row r="533" spans="1:16" ht="21.75" customHeight="1">
      <c r="A533" s="46"/>
      <c r="B533" s="45"/>
      <c r="C533" s="37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</row>
    <row r="534" spans="1:16" ht="45">
      <c r="A534" s="18" t="s">
        <v>230</v>
      </c>
      <c r="B534" s="24" t="s">
        <v>231</v>
      </c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>
        <v>54</v>
      </c>
      <c r="N534" s="34">
        <v>427</v>
      </c>
      <c r="O534" s="34"/>
      <c r="P534" s="34">
        <f t="shared" si="10"/>
        <v>481</v>
      </c>
    </row>
    <row r="535" spans="1:16" ht="34.5" thickBot="1">
      <c r="A535" s="16" t="s">
        <v>232</v>
      </c>
      <c r="B535" s="24" t="s">
        <v>233</v>
      </c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>
        <v>78</v>
      </c>
      <c r="N535" s="34">
        <v>327</v>
      </c>
      <c r="O535" s="34"/>
      <c r="P535" s="34">
        <f t="shared" si="10"/>
        <v>405</v>
      </c>
    </row>
    <row r="536" spans="1:16" ht="45.75" thickBot="1">
      <c r="A536" s="16" t="s">
        <v>234</v>
      </c>
      <c r="B536" s="24" t="s">
        <v>235</v>
      </c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>
        <v>84</v>
      </c>
      <c r="N536" s="34">
        <v>343</v>
      </c>
      <c r="O536" s="34"/>
      <c r="P536" s="34">
        <f t="shared" si="10"/>
        <v>427</v>
      </c>
    </row>
    <row r="537" spans="1:16" ht="34.5" thickBot="1">
      <c r="A537" s="16" t="s">
        <v>236</v>
      </c>
      <c r="B537" s="24" t="s">
        <v>237</v>
      </c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>
        <v>38</v>
      </c>
      <c r="N537" s="34">
        <v>426</v>
      </c>
      <c r="O537" s="34"/>
      <c r="P537" s="34">
        <f t="shared" si="10"/>
        <v>464</v>
      </c>
    </row>
    <row r="538" spans="1:16" ht="45.75" thickBot="1">
      <c r="A538" s="16" t="s">
        <v>238</v>
      </c>
      <c r="B538" s="24" t="s">
        <v>239</v>
      </c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>
        <v>36</v>
      </c>
      <c r="N538" s="34">
        <v>363</v>
      </c>
      <c r="O538" s="34"/>
      <c r="P538" s="34">
        <f t="shared" si="10"/>
        <v>399</v>
      </c>
    </row>
    <row r="539" spans="1:16" ht="34.5" thickBot="1">
      <c r="A539" s="16" t="s">
        <v>240</v>
      </c>
      <c r="B539" s="24" t="s">
        <v>241</v>
      </c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>
        <v>42</v>
      </c>
      <c r="N539" s="34">
        <v>457</v>
      </c>
      <c r="O539" s="34"/>
      <c r="P539" s="34">
        <f t="shared" si="10"/>
        <v>499</v>
      </c>
    </row>
    <row r="540" spans="1:16" ht="45.75" thickBot="1">
      <c r="A540" s="16" t="s">
        <v>242</v>
      </c>
      <c r="B540" s="24" t="s">
        <v>243</v>
      </c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>
        <v>72</v>
      </c>
      <c r="N540" s="34">
        <v>355</v>
      </c>
      <c r="O540" s="34"/>
      <c r="P540" s="34">
        <f t="shared" si="10"/>
        <v>427</v>
      </c>
    </row>
    <row r="541" spans="1:16" ht="34.5" thickBot="1">
      <c r="A541" s="16" t="s">
        <v>244</v>
      </c>
      <c r="B541" s="24" t="s">
        <v>245</v>
      </c>
      <c r="C541" s="34"/>
      <c r="D541" s="34"/>
      <c r="E541" s="34"/>
      <c r="F541" s="34"/>
      <c r="G541" s="34"/>
      <c r="H541" s="34"/>
      <c r="I541" s="34"/>
      <c r="J541" s="34"/>
      <c r="K541" s="34">
        <v>2</v>
      </c>
      <c r="L541" s="34"/>
      <c r="M541" s="34">
        <v>50</v>
      </c>
      <c r="N541" s="34">
        <v>347</v>
      </c>
      <c r="O541" s="34"/>
      <c r="P541" s="34">
        <f t="shared" si="10"/>
        <v>399</v>
      </c>
    </row>
    <row r="542" spans="1:16" ht="45.75" thickBot="1">
      <c r="A542" s="16" t="s">
        <v>246</v>
      </c>
      <c r="B542" s="23" t="s">
        <v>247</v>
      </c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>
        <v>80</v>
      </c>
      <c r="N542" s="34">
        <v>401</v>
      </c>
      <c r="O542" s="34"/>
      <c r="P542" s="34">
        <f t="shared" si="10"/>
        <v>481</v>
      </c>
    </row>
    <row r="543" spans="1:16" ht="45.75" thickBot="1">
      <c r="A543" s="16" t="s">
        <v>248</v>
      </c>
      <c r="B543" s="23" t="s">
        <v>249</v>
      </c>
      <c r="C543" s="34"/>
      <c r="D543" s="34"/>
      <c r="E543" s="34"/>
      <c r="F543" s="34">
        <v>8</v>
      </c>
      <c r="G543" s="34"/>
      <c r="H543" s="34">
        <v>6</v>
      </c>
      <c r="I543" s="34"/>
      <c r="J543" s="34"/>
      <c r="K543" s="34"/>
      <c r="L543" s="34"/>
      <c r="M543" s="34">
        <v>40</v>
      </c>
      <c r="N543" s="34">
        <v>291</v>
      </c>
      <c r="O543" s="34"/>
      <c r="P543" s="34">
        <f t="shared" si="10"/>
        <v>345</v>
      </c>
    </row>
    <row r="544" spans="1:16" ht="45.75" thickBot="1">
      <c r="A544" s="16" t="s">
        <v>250</v>
      </c>
      <c r="B544" s="23" t="s">
        <v>251</v>
      </c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>
        <v>32</v>
      </c>
      <c r="N544" s="34">
        <v>108</v>
      </c>
      <c r="O544" s="34"/>
      <c r="P544" s="34">
        <f t="shared" si="10"/>
        <v>140</v>
      </c>
    </row>
    <row r="545" spans="1:16" ht="45.75" thickBot="1">
      <c r="A545" s="16" t="s">
        <v>252</v>
      </c>
      <c r="B545" s="23" t="s">
        <v>253</v>
      </c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>
        <v>28</v>
      </c>
      <c r="N545" s="34">
        <v>133</v>
      </c>
      <c r="O545" s="34"/>
      <c r="P545" s="34">
        <f t="shared" si="10"/>
        <v>161</v>
      </c>
    </row>
    <row r="546" spans="1:16" ht="45.75" thickBot="1">
      <c r="A546" s="16" t="s">
        <v>254</v>
      </c>
      <c r="B546" s="23" t="s">
        <v>255</v>
      </c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>
        <v>37</v>
      </c>
      <c r="N546" s="34">
        <v>128</v>
      </c>
      <c r="O546" s="34"/>
      <c r="P546" s="34">
        <f t="shared" si="10"/>
        <v>165</v>
      </c>
    </row>
    <row r="547" spans="1:16" ht="34.5" thickBot="1">
      <c r="A547" s="16" t="s">
        <v>256</v>
      </c>
      <c r="B547" s="23" t="s">
        <v>257</v>
      </c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>
        <v>36</v>
      </c>
      <c r="N547" s="34">
        <v>120</v>
      </c>
      <c r="O547" s="34"/>
      <c r="P547" s="34">
        <f t="shared" si="10"/>
        <v>156</v>
      </c>
    </row>
    <row r="548" spans="1:16">
      <c r="A548" s="41" t="s">
        <v>258</v>
      </c>
      <c r="B548" s="43" t="s">
        <v>259</v>
      </c>
      <c r="C548" s="36"/>
      <c r="D548" s="36"/>
      <c r="E548" s="36"/>
      <c r="F548" s="36"/>
      <c r="G548" s="36"/>
      <c r="H548" s="36"/>
      <c r="I548" s="36"/>
      <c r="J548" s="36"/>
      <c r="K548" s="36">
        <v>2</v>
      </c>
      <c r="L548" s="36"/>
      <c r="M548" s="36">
        <v>29</v>
      </c>
      <c r="N548" s="36">
        <v>139</v>
      </c>
      <c r="O548" s="36"/>
      <c r="P548" s="36">
        <f t="shared" si="10"/>
        <v>170</v>
      </c>
    </row>
    <row r="549" spans="1:16" ht="21.75" customHeight="1" thickBot="1">
      <c r="A549" s="44"/>
      <c r="B549" s="43"/>
      <c r="C549" s="37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</row>
    <row r="550" spans="1:16">
      <c r="A550" s="41" t="s">
        <v>260</v>
      </c>
      <c r="B550" s="43" t="s">
        <v>261</v>
      </c>
      <c r="C550" s="36"/>
      <c r="D550" s="47"/>
      <c r="E550" s="36"/>
      <c r="F550" s="36"/>
      <c r="G550" s="36"/>
      <c r="H550" s="36"/>
      <c r="I550" s="36"/>
      <c r="J550" s="36"/>
      <c r="K550" s="36"/>
      <c r="L550" s="36"/>
      <c r="M550" s="36">
        <v>31</v>
      </c>
      <c r="N550" s="36">
        <v>119</v>
      </c>
      <c r="O550" s="36"/>
      <c r="P550" s="36">
        <f t="shared" si="10"/>
        <v>150</v>
      </c>
    </row>
    <row r="551" spans="1:16" ht="22.5" customHeight="1" thickBot="1">
      <c r="A551" s="44"/>
      <c r="B551" s="43"/>
      <c r="C551" s="37"/>
      <c r="D551" s="48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</row>
    <row r="552" spans="1:16">
      <c r="A552" s="41" t="s">
        <v>262</v>
      </c>
      <c r="B552" s="43" t="s">
        <v>263</v>
      </c>
      <c r="C552" s="36"/>
      <c r="D552" s="36"/>
      <c r="E552" s="36"/>
      <c r="F552" s="36"/>
      <c r="G552" s="36"/>
      <c r="H552" s="36"/>
      <c r="I552" s="36"/>
      <c r="J552" s="36"/>
      <c r="K552" s="36"/>
      <c r="L552" s="36"/>
      <c r="M552" s="36">
        <v>30</v>
      </c>
      <c r="N552" s="36">
        <v>121</v>
      </c>
      <c r="O552" s="36"/>
      <c r="P552" s="36">
        <f t="shared" si="10"/>
        <v>151</v>
      </c>
    </row>
    <row r="553" spans="1:16" ht="21" customHeight="1">
      <c r="A553" s="42"/>
      <c r="B553" s="43"/>
      <c r="C553" s="37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</row>
    <row r="554" spans="1:16" ht="45">
      <c r="A554" s="18" t="s">
        <v>264</v>
      </c>
      <c r="B554" s="23" t="s">
        <v>267</v>
      </c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>
        <v>58</v>
      </c>
      <c r="N554" s="34">
        <v>93</v>
      </c>
      <c r="O554" s="34"/>
      <c r="P554" s="34">
        <f t="shared" si="10"/>
        <v>151</v>
      </c>
    </row>
    <row r="555" spans="1:16" ht="45">
      <c r="A555" s="11">
        <v>130</v>
      </c>
      <c r="B555" s="23" t="s">
        <v>269</v>
      </c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>
        <v>52</v>
      </c>
      <c r="N555" s="34">
        <v>95</v>
      </c>
      <c r="O555" s="34"/>
      <c r="P555" s="34">
        <f t="shared" si="10"/>
        <v>147</v>
      </c>
    </row>
    <row r="556" spans="1:16" ht="45.75" thickBot="1">
      <c r="A556" s="16" t="s">
        <v>268</v>
      </c>
      <c r="B556" s="23" t="s">
        <v>265</v>
      </c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>
        <v>42</v>
      </c>
      <c r="N556" s="34">
        <v>381</v>
      </c>
      <c r="O556" s="34"/>
      <c r="P556" s="34">
        <f t="shared" si="10"/>
        <v>423</v>
      </c>
    </row>
    <row r="557" spans="1:16" ht="15.75" thickBot="1">
      <c r="A557" s="21"/>
      <c r="B557" s="25" t="s">
        <v>6</v>
      </c>
      <c r="C557" s="34">
        <f>SUM(C377:C556)</f>
        <v>2</v>
      </c>
      <c r="D557" s="34">
        <f t="shared" ref="D557:O557" si="11">SUM(D377:D556)</f>
        <v>4</v>
      </c>
      <c r="E557" s="34">
        <f t="shared" si="11"/>
        <v>11</v>
      </c>
      <c r="F557" s="34">
        <f t="shared" si="11"/>
        <v>1761</v>
      </c>
      <c r="G557" s="34">
        <f t="shared" si="11"/>
        <v>47</v>
      </c>
      <c r="H557" s="34">
        <f t="shared" si="11"/>
        <v>39</v>
      </c>
      <c r="I557" s="34">
        <f t="shared" si="11"/>
        <v>10</v>
      </c>
      <c r="J557" s="34">
        <f t="shared" si="11"/>
        <v>0</v>
      </c>
      <c r="K557" s="34">
        <f t="shared" si="11"/>
        <v>42</v>
      </c>
      <c r="L557" s="34">
        <f t="shared" si="11"/>
        <v>11</v>
      </c>
      <c r="M557" s="34">
        <f t="shared" si="11"/>
        <v>4609</v>
      </c>
      <c r="N557" s="34">
        <f t="shared" si="11"/>
        <v>27275</v>
      </c>
      <c r="O557" s="34">
        <f t="shared" si="11"/>
        <v>4</v>
      </c>
      <c r="P557" s="34">
        <f t="shared" si="10"/>
        <v>33815</v>
      </c>
    </row>
  </sheetData>
  <mergeCells count="1579">
    <mergeCell ref="A552:A553"/>
    <mergeCell ref="B552:B553"/>
    <mergeCell ref="A550:A551"/>
    <mergeCell ref="B550:B551"/>
    <mergeCell ref="A548:A549"/>
    <mergeCell ref="B548:B549"/>
    <mergeCell ref="A532:A533"/>
    <mergeCell ref="B532:B533"/>
    <mergeCell ref="A530:A531"/>
    <mergeCell ref="B530:B531"/>
    <mergeCell ref="A506:A507"/>
    <mergeCell ref="B506:B507"/>
    <mergeCell ref="A504:A505"/>
    <mergeCell ref="B504:B505"/>
    <mergeCell ref="A502:A503"/>
    <mergeCell ref="B502:B503"/>
    <mergeCell ref="A498:A499"/>
    <mergeCell ref="B498:B499"/>
    <mergeCell ref="A489:A490"/>
    <mergeCell ref="B489:B490"/>
    <mergeCell ref="A527:A529"/>
    <mergeCell ref="B527:B529"/>
    <mergeCell ref="A525:A526"/>
    <mergeCell ref="B525:B526"/>
    <mergeCell ref="A523:A524"/>
    <mergeCell ref="B523:B524"/>
    <mergeCell ref="A517:A518"/>
    <mergeCell ref="B517:B518"/>
    <mergeCell ref="A508:A509"/>
    <mergeCell ref="B508:B509"/>
    <mergeCell ref="A476:A477"/>
    <mergeCell ref="B476:B477"/>
    <mergeCell ref="A474:A475"/>
    <mergeCell ref="B474:B475"/>
    <mergeCell ref="A469:A470"/>
    <mergeCell ref="B469:B470"/>
    <mergeCell ref="A466:A467"/>
    <mergeCell ref="B466:B467"/>
    <mergeCell ref="A464:A465"/>
    <mergeCell ref="B464:B465"/>
    <mergeCell ref="A487:A488"/>
    <mergeCell ref="B487:B488"/>
    <mergeCell ref="A485:A486"/>
    <mergeCell ref="B485:B486"/>
    <mergeCell ref="A483:A484"/>
    <mergeCell ref="B483:B484"/>
    <mergeCell ref="A481:A482"/>
    <mergeCell ref="B481:B482"/>
    <mergeCell ref="A478:A479"/>
    <mergeCell ref="B478:B479"/>
    <mergeCell ref="A444:A445"/>
    <mergeCell ref="B444:B445"/>
    <mergeCell ref="A442:A443"/>
    <mergeCell ref="B442:B443"/>
    <mergeCell ref="A429:A430"/>
    <mergeCell ref="B429:B430"/>
    <mergeCell ref="A427:A428"/>
    <mergeCell ref="B427:B428"/>
    <mergeCell ref="A425:A426"/>
    <mergeCell ref="B425:B426"/>
    <mergeCell ref="A462:A463"/>
    <mergeCell ref="B462:B463"/>
    <mergeCell ref="A460:A461"/>
    <mergeCell ref="B460:B461"/>
    <mergeCell ref="A458:A459"/>
    <mergeCell ref="B458:B459"/>
    <mergeCell ref="A448:A449"/>
    <mergeCell ref="B448:B449"/>
    <mergeCell ref="A446:A447"/>
    <mergeCell ref="B446:B447"/>
    <mergeCell ref="A405:A406"/>
    <mergeCell ref="B405:B406"/>
    <mergeCell ref="A395:A396"/>
    <mergeCell ref="B395:B396"/>
    <mergeCell ref="A389:A391"/>
    <mergeCell ref="B389:B391"/>
    <mergeCell ref="A384:A385"/>
    <mergeCell ref="B384:B385"/>
    <mergeCell ref="A386:A388"/>
    <mergeCell ref="B386:B388"/>
    <mergeCell ref="A423:A424"/>
    <mergeCell ref="B423:B424"/>
    <mergeCell ref="A411:A412"/>
    <mergeCell ref="B411:B412"/>
    <mergeCell ref="A421:A422"/>
    <mergeCell ref="B421:B422"/>
    <mergeCell ref="A409:A410"/>
    <mergeCell ref="B409:B410"/>
    <mergeCell ref="A407:A408"/>
    <mergeCell ref="B407:B408"/>
    <mergeCell ref="A382:A383"/>
    <mergeCell ref="B382:B383"/>
    <mergeCell ref="A368:A369"/>
    <mergeCell ref="B368:B369"/>
    <mergeCell ref="A370:A371"/>
    <mergeCell ref="B370:B371"/>
    <mergeCell ref="A343:A344"/>
    <mergeCell ref="B343:B344"/>
    <mergeCell ref="A345:A347"/>
    <mergeCell ref="B345:B347"/>
    <mergeCell ref="A348:A349"/>
    <mergeCell ref="B348:B349"/>
    <mergeCell ref="A350:A351"/>
    <mergeCell ref="B350:B351"/>
    <mergeCell ref="A366:A367"/>
    <mergeCell ref="B366:B367"/>
    <mergeCell ref="C370:C371"/>
    <mergeCell ref="C366:C367"/>
    <mergeCell ref="A307:A308"/>
    <mergeCell ref="B307:B308"/>
    <mergeCell ref="A316:A317"/>
    <mergeCell ref="B316:B317"/>
    <mergeCell ref="A320:A321"/>
    <mergeCell ref="B320:B321"/>
    <mergeCell ref="A322:A323"/>
    <mergeCell ref="B322:B323"/>
    <mergeCell ref="A324:A325"/>
    <mergeCell ref="B324:B325"/>
    <mergeCell ref="A326:A327"/>
    <mergeCell ref="B326:B327"/>
    <mergeCell ref="A335:A336"/>
    <mergeCell ref="B335:B336"/>
    <mergeCell ref="A341:A342"/>
    <mergeCell ref="B341:B342"/>
    <mergeCell ref="B376:P376"/>
    <mergeCell ref="D370:D371"/>
    <mergeCell ref="H348:H349"/>
    <mergeCell ref="I348:I349"/>
    <mergeCell ref="J348:J349"/>
    <mergeCell ref="K348:K349"/>
    <mergeCell ref="L348:L349"/>
    <mergeCell ref="K335:K336"/>
    <mergeCell ref="J335:J336"/>
    <mergeCell ref="K316:K317"/>
    <mergeCell ref="L316:L317"/>
    <mergeCell ref="M316:M317"/>
    <mergeCell ref="N316:N317"/>
    <mergeCell ref="O316:O317"/>
    <mergeCell ref="P316:P317"/>
    <mergeCell ref="C350:C351"/>
    <mergeCell ref="A284:A285"/>
    <mergeCell ref="B284:B285"/>
    <mergeCell ref="A287:A288"/>
    <mergeCell ref="B287:B288"/>
    <mergeCell ref="A292:A293"/>
    <mergeCell ref="B292:B293"/>
    <mergeCell ref="A294:A295"/>
    <mergeCell ref="B294:B295"/>
    <mergeCell ref="A296:A297"/>
    <mergeCell ref="B296:B297"/>
    <mergeCell ref="A299:A300"/>
    <mergeCell ref="B299:B300"/>
    <mergeCell ref="A301:A302"/>
    <mergeCell ref="B301:B302"/>
    <mergeCell ref="A303:A304"/>
    <mergeCell ref="B303:B304"/>
    <mergeCell ref="A305:A306"/>
    <mergeCell ref="B305:B306"/>
    <mergeCell ref="A247:A248"/>
    <mergeCell ref="B247:B248"/>
    <mergeCell ref="A260:A261"/>
    <mergeCell ref="B260:B261"/>
    <mergeCell ref="A262:A263"/>
    <mergeCell ref="B262:B263"/>
    <mergeCell ref="A264:A265"/>
    <mergeCell ref="B264:B265"/>
    <mergeCell ref="A266:A267"/>
    <mergeCell ref="B266:B267"/>
    <mergeCell ref="A276:A277"/>
    <mergeCell ref="B276:B277"/>
    <mergeCell ref="A278:A279"/>
    <mergeCell ref="B278:B279"/>
    <mergeCell ref="A280:A281"/>
    <mergeCell ref="B280:B281"/>
    <mergeCell ref="A282:A283"/>
    <mergeCell ref="B282:B283"/>
    <mergeCell ref="A213:A214"/>
    <mergeCell ref="B213:B214"/>
    <mergeCell ref="A223:A224"/>
    <mergeCell ref="B223:B224"/>
    <mergeCell ref="A225:A226"/>
    <mergeCell ref="B225:B226"/>
    <mergeCell ref="A227:A228"/>
    <mergeCell ref="B227:B228"/>
    <mergeCell ref="A229:A230"/>
    <mergeCell ref="B229:B230"/>
    <mergeCell ref="A239:A240"/>
    <mergeCell ref="B239:B240"/>
    <mergeCell ref="A241:A242"/>
    <mergeCell ref="B241:B242"/>
    <mergeCell ref="A243:A244"/>
    <mergeCell ref="B243:B244"/>
    <mergeCell ref="A245:A246"/>
    <mergeCell ref="B245:B246"/>
    <mergeCell ref="A202:A203"/>
    <mergeCell ref="B202:B203"/>
    <mergeCell ref="A204:A206"/>
    <mergeCell ref="B204:B206"/>
    <mergeCell ref="A207:A209"/>
    <mergeCell ref="B207:B209"/>
    <mergeCell ref="H202:H203"/>
    <mergeCell ref="I202:I203"/>
    <mergeCell ref="J202:J203"/>
    <mergeCell ref="K202:K203"/>
    <mergeCell ref="L202:L203"/>
    <mergeCell ref="M202:M203"/>
    <mergeCell ref="N202:N203"/>
    <mergeCell ref="O202:O203"/>
    <mergeCell ref="P202:P203"/>
    <mergeCell ref="C204:C206"/>
    <mergeCell ref="D204:D206"/>
    <mergeCell ref="E204:E206"/>
    <mergeCell ref="F204:F206"/>
    <mergeCell ref="G204:G206"/>
    <mergeCell ref="H204:H206"/>
    <mergeCell ref="I204:I206"/>
    <mergeCell ref="J204:J206"/>
    <mergeCell ref="K204:K206"/>
    <mergeCell ref="L204:L206"/>
    <mergeCell ref="M204:M206"/>
    <mergeCell ref="N204:N206"/>
    <mergeCell ref="O204:O206"/>
    <mergeCell ref="P204:P206"/>
    <mergeCell ref="C207:C209"/>
    <mergeCell ref="D207:D209"/>
    <mergeCell ref="E207:E209"/>
    <mergeCell ref="K10:L10"/>
    <mergeCell ref="M10:N10"/>
    <mergeCell ref="B12:P12"/>
    <mergeCell ref="A18:A19"/>
    <mergeCell ref="B18:B19"/>
    <mergeCell ref="C5:P5"/>
    <mergeCell ref="A6:A11"/>
    <mergeCell ref="B6:B11"/>
    <mergeCell ref="C6:J6"/>
    <mergeCell ref="K6:O6"/>
    <mergeCell ref="P6:P11"/>
    <mergeCell ref="C10:D10"/>
    <mergeCell ref="E10:H10"/>
    <mergeCell ref="B194:P194"/>
    <mergeCell ref="A200:A201"/>
    <mergeCell ref="B200:B201"/>
    <mergeCell ref="A20:A21"/>
    <mergeCell ref="B20:B21"/>
    <mergeCell ref="A22:A24"/>
    <mergeCell ref="B22:B24"/>
    <mergeCell ref="A25:A27"/>
    <mergeCell ref="B25:B27"/>
    <mergeCell ref="I10:J10"/>
    <mergeCell ref="A31:A32"/>
    <mergeCell ref="B31:B32"/>
    <mergeCell ref="A41:A42"/>
    <mergeCell ref="B41:B42"/>
    <mergeCell ref="A43:A44"/>
    <mergeCell ref="B43:B44"/>
    <mergeCell ref="A65:A66"/>
    <mergeCell ref="B47:B48"/>
    <mergeCell ref="A57:A58"/>
    <mergeCell ref="B57:B58"/>
    <mergeCell ref="A119:A120"/>
    <mergeCell ref="B119:B120"/>
    <mergeCell ref="A114:A115"/>
    <mergeCell ref="B114:B115"/>
    <mergeCell ref="A117:A118"/>
    <mergeCell ref="B117:B118"/>
    <mergeCell ref="A102:A103"/>
    <mergeCell ref="B102:B103"/>
    <mergeCell ref="A105:A106"/>
    <mergeCell ref="B105:B106"/>
    <mergeCell ref="A110:A111"/>
    <mergeCell ref="B110:B111"/>
    <mergeCell ref="A96:A97"/>
    <mergeCell ref="B96:B97"/>
    <mergeCell ref="A186:A187"/>
    <mergeCell ref="B186:B187"/>
    <mergeCell ref="B100:B101"/>
    <mergeCell ref="A82:A83"/>
    <mergeCell ref="B82:B83"/>
    <mergeCell ref="A84:A85"/>
    <mergeCell ref="B84:B85"/>
    <mergeCell ref="A94:A95"/>
    <mergeCell ref="B94:B95"/>
    <mergeCell ref="A138:A139"/>
    <mergeCell ref="B138:B139"/>
    <mergeCell ref="A121:A122"/>
    <mergeCell ref="B121:B122"/>
    <mergeCell ref="A123:A124"/>
    <mergeCell ref="B123:B124"/>
    <mergeCell ref="B65:B66"/>
    <mergeCell ref="A78:A79"/>
    <mergeCell ref="B78:B79"/>
    <mergeCell ref="B134:B135"/>
    <mergeCell ref="A112:A113"/>
    <mergeCell ref="B112:B113"/>
    <mergeCell ref="B3:P3"/>
    <mergeCell ref="A184:A185"/>
    <mergeCell ref="B184:B185"/>
    <mergeCell ref="B153:B154"/>
    <mergeCell ref="A159:A160"/>
    <mergeCell ref="B159:B160"/>
    <mergeCell ref="A161:A162"/>
    <mergeCell ref="B161:B162"/>
    <mergeCell ref="A140:A141"/>
    <mergeCell ref="B140:B141"/>
    <mergeCell ref="A142:A143"/>
    <mergeCell ref="B142:B143"/>
    <mergeCell ref="A144:A145"/>
    <mergeCell ref="B144:B145"/>
    <mergeCell ref="A125:A126"/>
    <mergeCell ref="B125:B126"/>
    <mergeCell ref="A134:A135"/>
    <mergeCell ref="A153:A154"/>
    <mergeCell ref="A98:A99"/>
    <mergeCell ref="B98:B99"/>
    <mergeCell ref="A100:A101"/>
    <mergeCell ref="A80:A81"/>
    <mergeCell ref="B80:B81"/>
    <mergeCell ref="A59:A60"/>
    <mergeCell ref="B59:B60"/>
    <mergeCell ref="A61:A62"/>
    <mergeCell ref="B61:B62"/>
    <mergeCell ref="A63:A64"/>
    <mergeCell ref="B63:B64"/>
    <mergeCell ref="A45:A46"/>
    <mergeCell ref="B45:B46"/>
    <mergeCell ref="A47:A48"/>
    <mergeCell ref="G552:G553"/>
    <mergeCell ref="H552:H553"/>
    <mergeCell ref="I552:I553"/>
    <mergeCell ref="J552:J553"/>
    <mergeCell ref="H548:H549"/>
    <mergeCell ref="I548:I549"/>
    <mergeCell ref="J548:J549"/>
    <mergeCell ref="C532:C533"/>
    <mergeCell ref="D532:D533"/>
    <mergeCell ref="E532:E533"/>
    <mergeCell ref="F532:F533"/>
    <mergeCell ref="G532:G533"/>
    <mergeCell ref="H532:H533"/>
    <mergeCell ref="I532:I533"/>
    <mergeCell ref="J532:J533"/>
    <mergeCell ref="G550:G551"/>
    <mergeCell ref="H550:H551"/>
    <mergeCell ref="I550:I551"/>
    <mergeCell ref="J550:J551"/>
    <mergeCell ref="A188:A189"/>
    <mergeCell ref="B188:B189"/>
    <mergeCell ref="A163:A165"/>
    <mergeCell ref="B163:B165"/>
    <mergeCell ref="A166:A167"/>
    <mergeCell ref="B166:B167"/>
    <mergeCell ref="A168:A169"/>
    <mergeCell ref="B168:B169"/>
    <mergeCell ref="L552:L553"/>
    <mergeCell ref="M552:M553"/>
    <mergeCell ref="N552:N553"/>
    <mergeCell ref="O552:O553"/>
    <mergeCell ref="P552:P553"/>
    <mergeCell ref="L550:L551"/>
    <mergeCell ref="M550:M551"/>
    <mergeCell ref="N550:N551"/>
    <mergeCell ref="O550:O551"/>
    <mergeCell ref="P550:P551"/>
    <mergeCell ref="L548:L549"/>
    <mergeCell ref="M548:M549"/>
    <mergeCell ref="N548:N549"/>
    <mergeCell ref="O548:O549"/>
    <mergeCell ref="P548:P549"/>
    <mergeCell ref="K552:K553"/>
    <mergeCell ref="C550:C551"/>
    <mergeCell ref="D550:D551"/>
    <mergeCell ref="E550:E551"/>
    <mergeCell ref="F550:F551"/>
    <mergeCell ref="C552:C553"/>
    <mergeCell ref="D552:D553"/>
    <mergeCell ref="E552:E553"/>
    <mergeCell ref="F552:F553"/>
    <mergeCell ref="K550:K551"/>
    <mergeCell ref="C527:C529"/>
    <mergeCell ref="D527:D529"/>
    <mergeCell ref="E527:E529"/>
    <mergeCell ref="F527:F529"/>
    <mergeCell ref="G527:G529"/>
    <mergeCell ref="H527:H529"/>
    <mergeCell ref="I527:I529"/>
    <mergeCell ref="J527:J529"/>
    <mergeCell ref="K527:K529"/>
    <mergeCell ref="K532:K533"/>
    <mergeCell ref="L532:L533"/>
    <mergeCell ref="M532:M533"/>
    <mergeCell ref="N532:N533"/>
    <mergeCell ref="O532:O533"/>
    <mergeCell ref="P532:P533"/>
    <mergeCell ref="C548:C549"/>
    <mergeCell ref="D548:D549"/>
    <mergeCell ref="E548:E549"/>
    <mergeCell ref="F548:F549"/>
    <mergeCell ref="G548:G549"/>
    <mergeCell ref="K548:K549"/>
    <mergeCell ref="L530:L531"/>
    <mergeCell ref="M530:M531"/>
    <mergeCell ref="N530:N531"/>
    <mergeCell ref="O530:O531"/>
    <mergeCell ref="P530:P531"/>
    <mergeCell ref="L527:L529"/>
    <mergeCell ref="M527:M529"/>
    <mergeCell ref="N527:N529"/>
    <mergeCell ref="O527:O529"/>
    <mergeCell ref="P527:P529"/>
    <mergeCell ref="G530:G531"/>
    <mergeCell ref="H530:H531"/>
    <mergeCell ref="I530:I531"/>
    <mergeCell ref="J530:J531"/>
    <mergeCell ref="K530:K531"/>
    <mergeCell ref="K517:K518"/>
    <mergeCell ref="L523:L524"/>
    <mergeCell ref="M523:M524"/>
    <mergeCell ref="N523:N524"/>
    <mergeCell ref="O523:O524"/>
    <mergeCell ref="P523:P524"/>
    <mergeCell ref="C525:C526"/>
    <mergeCell ref="D525:D526"/>
    <mergeCell ref="E525:E526"/>
    <mergeCell ref="F525:F526"/>
    <mergeCell ref="G525:G526"/>
    <mergeCell ref="C523:C524"/>
    <mergeCell ref="D523:D524"/>
    <mergeCell ref="E523:E524"/>
    <mergeCell ref="F523:F524"/>
    <mergeCell ref="G523:G524"/>
    <mergeCell ref="H523:H524"/>
    <mergeCell ref="I523:I524"/>
    <mergeCell ref="J523:J524"/>
    <mergeCell ref="K523:K524"/>
    <mergeCell ref="H525:H526"/>
    <mergeCell ref="I525:I526"/>
    <mergeCell ref="C530:C531"/>
    <mergeCell ref="D530:D531"/>
    <mergeCell ref="E530:E531"/>
    <mergeCell ref="F530:F531"/>
    <mergeCell ref="J525:J526"/>
    <mergeCell ref="K525:K526"/>
    <mergeCell ref="L517:L518"/>
    <mergeCell ref="M517:M518"/>
    <mergeCell ref="N517:N518"/>
    <mergeCell ref="O517:O518"/>
    <mergeCell ref="P517:P518"/>
    <mergeCell ref="L508:L509"/>
    <mergeCell ref="M508:M509"/>
    <mergeCell ref="N508:N509"/>
    <mergeCell ref="O508:O509"/>
    <mergeCell ref="P508:P509"/>
    <mergeCell ref="L506:L507"/>
    <mergeCell ref="M506:M507"/>
    <mergeCell ref="N506:N507"/>
    <mergeCell ref="O506:O507"/>
    <mergeCell ref="P506:P507"/>
    <mergeCell ref="L525:L526"/>
    <mergeCell ref="M525:M526"/>
    <mergeCell ref="N525:N526"/>
    <mergeCell ref="O525:O526"/>
    <mergeCell ref="P525:P526"/>
    <mergeCell ref="C508:C509"/>
    <mergeCell ref="D508:D509"/>
    <mergeCell ref="E508:E509"/>
    <mergeCell ref="F508:F509"/>
    <mergeCell ref="G508:G509"/>
    <mergeCell ref="H508:H509"/>
    <mergeCell ref="I508:I509"/>
    <mergeCell ref="J508:J509"/>
    <mergeCell ref="K508:K509"/>
    <mergeCell ref="C517:C518"/>
    <mergeCell ref="D517:D518"/>
    <mergeCell ref="E517:E518"/>
    <mergeCell ref="F517:F518"/>
    <mergeCell ref="G517:G518"/>
    <mergeCell ref="H517:H518"/>
    <mergeCell ref="I517:I518"/>
    <mergeCell ref="J517:J518"/>
    <mergeCell ref="L504:L505"/>
    <mergeCell ref="M504:M505"/>
    <mergeCell ref="N504:N505"/>
    <mergeCell ref="O504:O505"/>
    <mergeCell ref="P504:P505"/>
    <mergeCell ref="C506:C507"/>
    <mergeCell ref="D506:D507"/>
    <mergeCell ref="E506:E507"/>
    <mergeCell ref="F506:F507"/>
    <mergeCell ref="G506:G507"/>
    <mergeCell ref="C504:C505"/>
    <mergeCell ref="D504:D505"/>
    <mergeCell ref="E504:E505"/>
    <mergeCell ref="F504:F505"/>
    <mergeCell ref="G504:G505"/>
    <mergeCell ref="H504:H505"/>
    <mergeCell ref="I504:I505"/>
    <mergeCell ref="J504:J505"/>
    <mergeCell ref="K504:K505"/>
    <mergeCell ref="H506:H507"/>
    <mergeCell ref="I506:I507"/>
    <mergeCell ref="J506:J507"/>
    <mergeCell ref="K506:K507"/>
    <mergeCell ref="C498:C499"/>
    <mergeCell ref="D498:D499"/>
    <mergeCell ref="E498:E499"/>
    <mergeCell ref="F498:F499"/>
    <mergeCell ref="G498:G499"/>
    <mergeCell ref="H498:H499"/>
    <mergeCell ref="I498:I499"/>
    <mergeCell ref="J498:J499"/>
    <mergeCell ref="K498:K499"/>
    <mergeCell ref="C502:C503"/>
    <mergeCell ref="D502:D503"/>
    <mergeCell ref="E502:E503"/>
    <mergeCell ref="F502:F503"/>
    <mergeCell ref="G502:G503"/>
    <mergeCell ref="H502:H503"/>
    <mergeCell ref="I502:I503"/>
    <mergeCell ref="J502:J503"/>
    <mergeCell ref="K502:K503"/>
    <mergeCell ref="J489:J490"/>
    <mergeCell ref="K489:K490"/>
    <mergeCell ref="L502:L503"/>
    <mergeCell ref="M502:M503"/>
    <mergeCell ref="N502:N503"/>
    <mergeCell ref="O502:O503"/>
    <mergeCell ref="P502:P503"/>
    <mergeCell ref="L498:L499"/>
    <mergeCell ref="M498:M499"/>
    <mergeCell ref="N498:N499"/>
    <mergeCell ref="O498:O499"/>
    <mergeCell ref="P498:P499"/>
    <mergeCell ref="L489:L490"/>
    <mergeCell ref="M489:M490"/>
    <mergeCell ref="N489:N490"/>
    <mergeCell ref="O489:O490"/>
    <mergeCell ref="P489:P490"/>
    <mergeCell ref="F384:F385"/>
    <mergeCell ref="G384:G385"/>
    <mergeCell ref="C485:C486"/>
    <mergeCell ref="D485:D486"/>
    <mergeCell ref="E485:E486"/>
    <mergeCell ref="F485:F486"/>
    <mergeCell ref="G485:G486"/>
    <mergeCell ref="H485:H486"/>
    <mergeCell ref="I485:I486"/>
    <mergeCell ref="J485:J486"/>
    <mergeCell ref="K485:K486"/>
    <mergeCell ref="L487:L488"/>
    <mergeCell ref="M487:M488"/>
    <mergeCell ref="N487:N488"/>
    <mergeCell ref="O487:O488"/>
    <mergeCell ref="P487:P488"/>
    <mergeCell ref="C489:C490"/>
    <mergeCell ref="D489:D490"/>
    <mergeCell ref="E489:E490"/>
    <mergeCell ref="F489:F490"/>
    <mergeCell ref="G489:G490"/>
    <mergeCell ref="C487:C488"/>
    <mergeCell ref="D487:D488"/>
    <mergeCell ref="E487:E488"/>
    <mergeCell ref="F487:F488"/>
    <mergeCell ref="G487:G488"/>
    <mergeCell ref="H487:H488"/>
    <mergeCell ref="I487:I488"/>
    <mergeCell ref="J487:J488"/>
    <mergeCell ref="K487:K488"/>
    <mergeCell ref="H489:H490"/>
    <mergeCell ref="I489:I490"/>
    <mergeCell ref="L386:L388"/>
    <mergeCell ref="H384:H385"/>
    <mergeCell ref="I384:I385"/>
    <mergeCell ref="J384:J385"/>
    <mergeCell ref="K384:K385"/>
    <mergeCell ref="L384:L385"/>
    <mergeCell ref="M384:M385"/>
    <mergeCell ref="N384:N385"/>
    <mergeCell ref="O384:O385"/>
    <mergeCell ref="P384:P385"/>
    <mergeCell ref="L485:L486"/>
    <mergeCell ref="M485:M486"/>
    <mergeCell ref="N485:N486"/>
    <mergeCell ref="O485:O486"/>
    <mergeCell ref="P485:P486"/>
    <mergeCell ref="C382:C383"/>
    <mergeCell ref="D382:D383"/>
    <mergeCell ref="E382:E383"/>
    <mergeCell ref="F382:F383"/>
    <mergeCell ref="G382:G383"/>
    <mergeCell ref="H382:H383"/>
    <mergeCell ref="I382:I383"/>
    <mergeCell ref="J382:J383"/>
    <mergeCell ref="K382:K383"/>
    <mergeCell ref="L382:L383"/>
    <mergeCell ref="M382:M383"/>
    <mergeCell ref="N382:N383"/>
    <mergeCell ref="O382:O383"/>
    <mergeCell ref="P382:P383"/>
    <mergeCell ref="C384:C385"/>
    <mergeCell ref="D384:D385"/>
    <mergeCell ref="E384:E385"/>
    <mergeCell ref="M386:M388"/>
    <mergeCell ref="N386:N388"/>
    <mergeCell ref="O386:O388"/>
    <mergeCell ref="F386:F388"/>
    <mergeCell ref="P386:P388"/>
    <mergeCell ref="M389:M391"/>
    <mergeCell ref="N389:N391"/>
    <mergeCell ref="O389:O391"/>
    <mergeCell ref="P389:P391"/>
    <mergeCell ref="M395:M396"/>
    <mergeCell ref="N395:N396"/>
    <mergeCell ref="O395:O396"/>
    <mergeCell ref="P395:P396"/>
    <mergeCell ref="F395:F396"/>
    <mergeCell ref="C389:C391"/>
    <mergeCell ref="D389:D391"/>
    <mergeCell ref="E389:E391"/>
    <mergeCell ref="G389:G391"/>
    <mergeCell ref="H389:H391"/>
    <mergeCell ref="I389:I391"/>
    <mergeCell ref="J389:J391"/>
    <mergeCell ref="K389:K391"/>
    <mergeCell ref="L389:L391"/>
    <mergeCell ref="F389:F391"/>
    <mergeCell ref="C386:C388"/>
    <mergeCell ref="D386:D388"/>
    <mergeCell ref="E386:E388"/>
    <mergeCell ref="G386:G388"/>
    <mergeCell ref="H386:H388"/>
    <mergeCell ref="I386:I388"/>
    <mergeCell ref="J386:J388"/>
    <mergeCell ref="K386:K388"/>
    <mergeCell ref="L407:L408"/>
    <mergeCell ref="O405:O406"/>
    <mergeCell ref="F405:F406"/>
    <mergeCell ref="L405:L406"/>
    <mergeCell ref="N405:N406"/>
    <mergeCell ref="P405:P406"/>
    <mergeCell ref="C395:C396"/>
    <mergeCell ref="D395:D396"/>
    <mergeCell ref="E395:E396"/>
    <mergeCell ref="G395:G396"/>
    <mergeCell ref="H395:H396"/>
    <mergeCell ref="C405:C406"/>
    <mergeCell ref="D405:D406"/>
    <mergeCell ref="E405:E406"/>
    <mergeCell ref="G405:G406"/>
    <mergeCell ref="H405:H406"/>
    <mergeCell ref="I405:I406"/>
    <mergeCell ref="J405:J406"/>
    <mergeCell ref="K405:K406"/>
    <mergeCell ref="M405:M406"/>
    <mergeCell ref="I395:I396"/>
    <mergeCell ref="J395:J396"/>
    <mergeCell ref="K395:K396"/>
    <mergeCell ref="L395:L396"/>
    <mergeCell ref="O407:O408"/>
    <mergeCell ref="F407:F408"/>
    <mergeCell ref="M407:M408"/>
    <mergeCell ref="N407:N408"/>
    <mergeCell ref="P407:P408"/>
    <mergeCell ref="O409:O410"/>
    <mergeCell ref="P409:P410"/>
    <mergeCell ref="N409:N410"/>
    <mergeCell ref="O411:O412"/>
    <mergeCell ref="P411:P412"/>
    <mergeCell ref="N411:N412"/>
    <mergeCell ref="M411:M412"/>
    <mergeCell ref="H411:H412"/>
    <mergeCell ref="C409:C410"/>
    <mergeCell ref="D409:D410"/>
    <mergeCell ref="E409:E410"/>
    <mergeCell ref="G409:G410"/>
    <mergeCell ref="H409:H410"/>
    <mergeCell ref="I409:I410"/>
    <mergeCell ref="J409:J410"/>
    <mergeCell ref="K409:K410"/>
    <mergeCell ref="M409:M410"/>
    <mergeCell ref="L409:L410"/>
    <mergeCell ref="F409:F410"/>
    <mergeCell ref="C407:C408"/>
    <mergeCell ref="D407:D408"/>
    <mergeCell ref="E407:E408"/>
    <mergeCell ref="G407:G408"/>
    <mergeCell ref="H407:H408"/>
    <mergeCell ref="I407:I408"/>
    <mergeCell ref="J407:J408"/>
    <mergeCell ref="K407:K408"/>
    <mergeCell ref="P421:P422"/>
    <mergeCell ref="C411:C412"/>
    <mergeCell ref="D411:D412"/>
    <mergeCell ref="E411:E412"/>
    <mergeCell ref="F411:F412"/>
    <mergeCell ref="G411:G412"/>
    <mergeCell ref="C423:C424"/>
    <mergeCell ref="D423:D424"/>
    <mergeCell ref="E423:E424"/>
    <mergeCell ref="F423:F424"/>
    <mergeCell ref="G423:G424"/>
    <mergeCell ref="H423:H424"/>
    <mergeCell ref="I423:I424"/>
    <mergeCell ref="J423:J424"/>
    <mergeCell ref="K423:K424"/>
    <mergeCell ref="C421:C422"/>
    <mergeCell ref="D421:D422"/>
    <mergeCell ref="E421:E422"/>
    <mergeCell ref="F421:F422"/>
    <mergeCell ref="G421:G422"/>
    <mergeCell ref="H421:H422"/>
    <mergeCell ref="I421:I422"/>
    <mergeCell ref="J421:J422"/>
    <mergeCell ref="O421:O422"/>
    <mergeCell ref="K421:K422"/>
    <mergeCell ref="L421:L422"/>
    <mergeCell ref="M421:M422"/>
    <mergeCell ref="N421:N422"/>
    <mergeCell ref="I411:I412"/>
    <mergeCell ref="J411:J412"/>
    <mergeCell ref="K411:K412"/>
    <mergeCell ref="L411:L412"/>
    <mergeCell ref="L423:L424"/>
    <mergeCell ref="O423:O424"/>
    <mergeCell ref="M423:M424"/>
    <mergeCell ref="N423:N424"/>
    <mergeCell ref="P423:P424"/>
    <mergeCell ref="L425:L426"/>
    <mergeCell ref="O425:O426"/>
    <mergeCell ref="M425:M426"/>
    <mergeCell ref="N425:N426"/>
    <mergeCell ref="P425:P426"/>
    <mergeCell ref="L427:L428"/>
    <mergeCell ref="M427:M428"/>
    <mergeCell ref="N427:N428"/>
    <mergeCell ref="O427:O428"/>
    <mergeCell ref="P427:P428"/>
    <mergeCell ref="C425:C426"/>
    <mergeCell ref="D425:D426"/>
    <mergeCell ref="E425:E426"/>
    <mergeCell ref="F425:F426"/>
    <mergeCell ref="G425:G426"/>
    <mergeCell ref="H425:H426"/>
    <mergeCell ref="I425:I426"/>
    <mergeCell ref="J425:J426"/>
    <mergeCell ref="K425:K426"/>
    <mergeCell ref="C427:C428"/>
    <mergeCell ref="D427:D428"/>
    <mergeCell ref="E427:E428"/>
    <mergeCell ref="F427:F428"/>
    <mergeCell ref="G427:G428"/>
    <mergeCell ref="C429:C430"/>
    <mergeCell ref="D429:D430"/>
    <mergeCell ref="E429:E430"/>
    <mergeCell ref="F429:F430"/>
    <mergeCell ref="G429:G430"/>
    <mergeCell ref="H429:H430"/>
    <mergeCell ref="I429:I430"/>
    <mergeCell ref="J429:J430"/>
    <mergeCell ref="K429:K430"/>
    <mergeCell ref="H427:H428"/>
    <mergeCell ref="I427:I428"/>
    <mergeCell ref="J427:J428"/>
    <mergeCell ref="K427:K428"/>
    <mergeCell ref="E481:E482"/>
    <mergeCell ref="F481:F482"/>
    <mergeCell ref="G481:G482"/>
    <mergeCell ref="C458:C459"/>
    <mergeCell ref="D458:D459"/>
    <mergeCell ref="E458:E459"/>
    <mergeCell ref="F458:F459"/>
    <mergeCell ref="G458:G459"/>
    <mergeCell ref="H458:H459"/>
    <mergeCell ref="I458:I459"/>
    <mergeCell ref="J458:J459"/>
    <mergeCell ref="K458:K459"/>
    <mergeCell ref="L429:L430"/>
    <mergeCell ref="O429:O430"/>
    <mergeCell ref="M429:M430"/>
    <mergeCell ref="N429:N430"/>
    <mergeCell ref="P429:P430"/>
    <mergeCell ref="J478:J479"/>
    <mergeCell ref="K478:K479"/>
    <mergeCell ref="H481:H482"/>
    <mergeCell ref="I481:I482"/>
    <mergeCell ref="J481:J482"/>
    <mergeCell ref="K481:K482"/>
    <mergeCell ref="L481:L482"/>
    <mergeCell ref="M481:M482"/>
    <mergeCell ref="N481:N482"/>
    <mergeCell ref="O481:O482"/>
    <mergeCell ref="P481:P482"/>
    <mergeCell ref="L458:L459"/>
    <mergeCell ref="O458:O459"/>
    <mergeCell ref="M458:M459"/>
    <mergeCell ref="N458:N459"/>
    <mergeCell ref="P458:P459"/>
    <mergeCell ref="C483:C484"/>
    <mergeCell ref="D483:D484"/>
    <mergeCell ref="E483:E484"/>
    <mergeCell ref="F483:F484"/>
    <mergeCell ref="G483:G484"/>
    <mergeCell ref="H483:H484"/>
    <mergeCell ref="I483:I484"/>
    <mergeCell ref="J483:J484"/>
    <mergeCell ref="K483:K484"/>
    <mergeCell ref="L483:L484"/>
    <mergeCell ref="M483:M484"/>
    <mergeCell ref="N483:N484"/>
    <mergeCell ref="O483:O484"/>
    <mergeCell ref="P483:P484"/>
    <mergeCell ref="C481:C482"/>
    <mergeCell ref="D481:D482"/>
    <mergeCell ref="N444:N445"/>
    <mergeCell ref="L478:L479"/>
    <mergeCell ref="M478:M479"/>
    <mergeCell ref="N478:N479"/>
    <mergeCell ref="O478:O479"/>
    <mergeCell ref="P478:P479"/>
    <mergeCell ref="L476:L477"/>
    <mergeCell ref="M476:M477"/>
    <mergeCell ref="N476:N477"/>
    <mergeCell ref="O476:O477"/>
    <mergeCell ref="P476:P477"/>
    <mergeCell ref="L474:L475"/>
    <mergeCell ref="M474:M475"/>
    <mergeCell ref="N474:N475"/>
    <mergeCell ref="O474:O475"/>
    <mergeCell ref="P474:P475"/>
    <mergeCell ref="C476:C477"/>
    <mergeCell ref="D476:D477"/>
    <mergeCell ref="E476:E477"/>
    <mergeCell ref="F476:F477"/>
    <mergeCell ref="G476:G477"/>
    <mergeCell ref="H476:H477"/>
    <mergeCell ref="I476:I477"/>
    <mergeCell ref="J476:J477"/>
    <mergeCell ref="K476:K477"/>
    <mergeCell ref="C478:C479"/>
    <mergeCell ref="D478:D479"/>
    <mergeCell ref="E478:E479"/>
    <mergeCell ref="F478:F479"/>
    <mergeCell ref="G478:G479"/>
    <mergeCell ref="H478:H479"/>
    <mergeCell ref="I478:I479"/>
    <mergeCell ref="L469:L470"/>
    <mergeCell ref="M469:M470"/>
    <mergeCell ref="N469:N470"/>
    <mergeCell ref="O469:O470"/>
    <mergeCell ref="P469:P470"/>
    <mergeCell ref="C474:C475"/>
    <mergeCell ref="D474:D475"/>
    <mergeCell ref="E474:E475"/>
    <mergeCell ref="F474:F475"/>
    <mergeCell ref="G474:G475"/>
    <mergeCell ref="C469:C470"/>
    <mergeCell ref="D469:D470"/>
    <mergeCell ref="E469:E470"/>
    <mergeCell ref="F469:F470"/>
    <mergeCell ref="G469:G470"/>
    <mergeCell ref="H469:H470"/>
    <mergeCell ref="I469:I470"/>
    <mergeCell ref="J469:J470"/>
    <mergeCell ref="K469:K470"/>
    <mergeCell ref="H474:H475"/>
    <mergeCell ref="I474:I475"/>
    <mergeCell ref="J474:J475"/>
    <mergeCell ref="K474:K475"/>
    <mergeCell ref="O444:O445"/>
    <mergeCell ref="P444:P445"/>
    <mergeCell ref="L446:L447"/>
    <mergeCell ref="M446:M447"/>
    <mergeCell ref="N446:N447"/>
    <mergeCell ref="O446:O447"/>
    <mergeCell ref="P446:P447"/>
    <mergeCell ref="C444:C445"/>
    <mergeCell ref="D444:D445"/>
    <mergeCell ref="E444:E445"/>
    <mergeCell ref="F444:F445"/>
    <mergeCell ref="G444:G445"/>
    <mergeCell ref="H444:H445"/>
    <mergeCell ref="I444:I445"/>
    <mergeCell ref="J444:J445"/>
    <mergeCell ref="K444:K445"/>
    <mergeCell ref="C442:C443"/>
    <mergeCell ref="D442:D443"/>
    <mergeCell ref="E442:E443"/>
    <mergeCell ref="F442:F443"/>
    <mergeCell ref="G442:G443"/>
    <mergeCell ref="H442:H443"/>
    <mergeCell ref="I442:I443"/>
    <mergeCell ref="J442:J443"/>
    <mergeCell ref="K442:K443"/>
    <mergeCell ref="L442:L443"/>
    <mergeCell ref="M442:M443"/>
    <mergeCell ref="N442:N443"/>
    <mergeCell ref="O442:O443"/>
    <mergeCell ref="P442:P443"/>
    <mergeCell ref="L444:L445"/>
    <mergeCell ref="M444:M445"/>
    <mergeCell ref="L448:L449"/>
    <mergeCell ref="M448:M449"/>
    <mergeCell ref="N448:N449"/>
    <mergeCell ref="O448:O449"/>
    <mergeCell ref="P448:P449"/>
    <mergeCell ref="C446:C447"/>
    <mergeCell ref="D446:D447"/>
    <mergeCell ref="E446:E447"/>
    <mergeCell ref="F446:F447"/>
    <mergeCell ref="G446:G447"/>
    <mergeCell ref="C448:C449"/>
    <mergeCell ref="D448:D449"/>
    <mergeCell ref="E448:E449"/>
    <mergeCell ref="F448:F449"/>
    <mergeCell ref="G448:G449"/>
    <mergeCell ref="H448:H449"/>
    <mergeCell ref="I448:I449"/>
    <mergeCell ref="J448:J449"/>
    <mergeCell ref="K448:K449"/>
    <mergeCell ref="H446:H447"/>
    <mergeCell ref="I446:I447"/>
    <mergeCell ref="J446:J447"/>
    <mergeCell ref="K446:K447"/>
    <mergeCell ref="O462:O463"/>
    <mergeCell ref="P462:P463"/>
    <mergeCell ref="L464:L465"/>
    <mergeCell ref="M464:M465"/>
    <mergeCell ref="N464:N465"/>
    <mergeCell ref="O464:O465"/>
    <mergeCell ref="P464:P465"/>
    <mergeCell ref="C462:C463"/>
    <mergeCell ref="D462:D463"/>
    <mergeCell ref="E462:E463"/>
    <mergeCell ref="F462:F463"/>
    <mergeCell ref="G462:G463"/>
    <mergeCell ref="H462:H463"/>
    <mergeCell ref="I462:I463"/>
    <mergeCell ref="J462:J463"/>
    <mergeCell ref="K462:K463"/>
    <mergeCell ref="C460:C461"/>
    <mergeCell ref="D460:D461"/>
    <mergeCell ref="E460:E461"/>
    <mergeCell ref="F460:F461"/>
    <mergeCell ref="G460:G461"/>
    <mergeCell ref="H460:H461"/>
    <mergeCell ref="I460:I461"/>
    <mergeCell ref="J460:J461"/>
    <mergeCell ref="K460:K461"/>
    <mergeCell ref="L460:L461"/>
    <mergeCell ref="M460:M461"/>
    <mergeCell ref="N460:N461"/>
    <mergeCell ref="O460:O461"/>
    <mergeCell ref="P460:P461"/>
    <mergeCell ref="L462:L463"/>
    <mergeCell ref="M462:M463"/>
    <mergeCell ref="L466:L467"/>
    <mergeCell ref="M466:M467"/>
    <mergeCell ref="N466:N467"/>
    <mergeCell ref="O466:O467"/>
    <mergeCell ref="P466:P467"/>
    <mergeCell ref="C464:C465"/>
    <mergeCell ref="D464:D465"/>
    <mergeCell ref="E464:E465"/>
    <mergeCell ref="F464:F465"/>
    <mergeCell ref="G464:G465"/>
    <mergeCell ref="C466:C467"/>
    <mergeCell ref="D466:D467"/>
    <mergeCell ref="E466:E467"/>
    <mergeCell ref="F466:F467"/>
    <mergeCell ref="G466:G467"/>
    <mergeCell ref="H466:H467"/>
    <mergeCell ref="I466:I467"/>
    <mergeCell ref="J466:J467"/>
    <mergeCell ref="K466:K467"/>
    <mergeCell ref="H464:H465"/>
    <mergeCell ref="I464:I465"/>
    <mergeCell ref="J464:J465"/>
    <mergeCell ref="K464:K465"/>
    <mergeCell ref="N462:N463"/>
    <mergeCell ref="L335:L336"/>
    <mergeCell ref="M335:M336"/>
    <mergeCell ref="N335:N336"/>
    <mergeCell ref="O335:O336"/>
    <mergeCell ref="P335:P336"/>
    <mergeCell ref="C200:C201"/>
    <mergeCell ref="D200:D201"/>
    <mergeCell ref="E200:E201"/>
    <mergeCell ref="F200:F201"/>
    <mergeCell ref="G200:G201"/>
    <mergeCell ref="H200:H201"/>
    <mergeCell ref="I200:I201"/>
    <mergeCell ref="J200:J201"/>
    <mergeCell ref="K200:K201"/>
    <mergeCell ref="L200:L201"/>
    <mergeCell ref="M200:M201"/>
    <mergeCell ref="N200:N201"/>
    <mergeCell ref="O200:O201"/>
    <mergeCell ref="P200:P201"/>
    <mergeCell ref="C202:C203"/>
    <mergeCell ref="D202:D203"/>
    <mergeCell ref="E202:E203"/>
    <mergeCell ref="F202:F203"/>
    <mergeCell ref="G202:G203"/>
    <mergeCell ref="C335:C336"/>
    <mergeCell ref="D335:D336"/>
    <mergeCell ref="E335:E336"/>
    <mergeCell ref="F335:F336"/>
    <mergeCell ref="G335:G336"/>
    <mergeCell ref="H335:H336"/>
    <mergeCell ref="I335:I336"/>
    <mergeCell ref="F207:F209"/>
    <mergeCell ref="G207:G209"/>
    <mergeCell ref="H207:H209"/>
    <mergeCell ref="I207:I209"/>
    <mergeCell ref="J207:J209"/>
    <mergeCell ref="K207:K209"/>
    <mergeCell ref="L207:L209"/>
    <mergeCell ref="M207:M209"/>
    <mergeCell ref="N207:N209"/>
    <mergeCell ref="O207:O209"/>
    <mergeCell ref="P207:P209"/>
    <mergeCell ref="L213:L214"/>
    <mergeCell ref="M213:M214"/>
    <mergeCell ref="N213:N214"/>
    <mergeCell ref="O213:O214"/>
    <mergeCell ref="P213:P214"/>
    <mergeCell ref="C223:C224"/>
    <mergeCell ref="D223:D224"/>
    <mergeCell ref="E223:E224"/>
    <mergeCell ref="F223:F224"/>
    <mergeCell ref="G223:G224"/>
    <mergeCell ref="H223:H224"/>
    <mergeCell ref="I223:I224"/>
    <mergeCell ref="J223:J224"/>
    <mergeCell ref="K223:K224"/>
    <mergeCell ref="L223:L224"/>
    <mergeCell ref="M223:M224"/>
    <mergeCell ref="N223:N224"/>
    <mergeCell ref="O223:O224"/>
    <mergeCell ref="P223:P224"/>
    <mergeCell ref="C213:C214"/>
    <mergeCell ref="D213:D214"/>
    <mergeCell ref="E213:E214"/>
    <mergeCell ref="F213:F214"/>
    <mergeCell ref="G213:G214"/>
    <mergeCell ref="H213:H214"/>
    <mergeCell ref="I213:I214"/>
    <mergeCell ref="J213:J214"/>
    <mergeCell ref="K213:K214"/>
    <mergeCell ref="L225:L226"/>
    <mergeCell ref="M225:M226"/>
    <mergeCell ref="N225:N226"/>
    <mergeCell ref="O225:O226"/>
    <mergeCell ref="P225:P226"/>
    <mergeCell ref="C227:C228"/>
    <mergeCell ref="D227:D228"/>
    <mergeCell ref="E227:E228"/>
    <mergeCell ref="F227:F228"/>
    <mergeCell ref="G227:G228"/>
    <mergeCell ref="H227:H228"/>
    <mergeCell ref="I227:I228"/>
    <mergeCell ref="J227:J228"/>
    <mergeCell ref="K227:K228"/>
    <mergeCell ref="L227:L228"/>
    <mergeCell ref="M227:M228"/>
    <mergeCell ref="N227:N228"/>
    <mergeCell ref="O227:O228"/>
    <mergeCell ref="P227:P228"/>
    <mergeCell ref="C225:C226"/>
    <mergeCell ref="D225:D226"/>
    <mergeCell ref="E225:E226"/>
    <mergeCell ref="F225:F226"/>
    <mergeCell ref="G225:G226"/>
    <mergeCell ref="H225:H226"/>
    <mergeCell ref="I225:I226"/>
    <mergeCell ref="J225:J226"/>
    <mergeCell ref="K225:K226"/>
    <mergeCell ref="L229:L230"/>
    <mergeCell ref="M229:M230"/>
    <mergeCell ref="N229:N230"/>
    <mergeCell ref="O229:O230"/>
    <mergeCell ref="P229:P230"/>
    <mergeCell ref="C239:C240"/>
    <mergeCell ref="D239:D240"/>
    <mergeCell ref="E239:E240"/>
    <mergeCell ref="F239:F240"/>
    <mergeCell ref="G239:G240"/>
    <mergeCell ref="H239:H240"/>
    <mergeCell ref="I239:I240"/>
    <mergeCell ref="J239:J240"/>
    <mergeCell ref="K239:K240"/>
    <mergeCell ref="L239:L240"/>
    <mergeCell ref="M239:M240"/>
    <mergeCell ref="N239:N240"/>
    <mergeCell ref="O239:O240"/>
    <mergeCell ref="P239:P240"/>
    <mergeCell ref="C229:C230"/>
    <mergeCell ref="D229:D230"/>
    <mergeCell ref="E229:E230"/>
    <mergeCell ref="F229:F230"/>
    <mergeCell ref="G229:G230"/>
    <mergeCell ref="H229:H230"/>
    <mergeCell ref="I229:I230"/>
    <mergeCell ref="J229:J230"/>
    <mergeCell ref="K229:K230"/>
    <mergeCell ref="L241:L242"/>
    <mergeCell ref="M241:M242"/>
    <mergeCell ref="N241:N242"/>
    <mergeCell ref="O241:O242"/>
    <mergeCell ref="P241:P242"/>
    <mergeCell ref="C243:C244"/>
    <mergeCell ref="D243:D244"/>
    <mergeCell ref="E243:E244"/>
    <mergeCell ref="F243:F244"/>
    <mergeCell ref="G243:G244"/>
    <mergeCell ref="H243:H244"/>
    <mergeCell ref="I243:I244"/>
    <mergeCell ref="J243:J244"/>
    <mergeCell ref="K243:K244"/>
    <mergeCell ref="L243:L244"/>
    <mergeCell ref="M243:M244"/>
    <mergeCell ref="N243:N244"/>
    <mergeCell ref="O243:O244"/>
    <mergeCell ref="P243:P244"/>
    <mergeCell ref="C241:C242"/>
    <mergeCell ref="D241:D242"/>
    <mergeCell ref="E241:E242"/>
    <mergeCell ref="F241:F242"/>
    <mergeCell ref="G241:G242"/>
    <mergeCell ref="H241:H242"/>
    <mergeCell ref="I241:I242"/>
    <mergeCell ref="J241:J242"/>
    <mergeCell ref="K241:K242"/>
    <mergeCell ref="L245:L246"/>
    <mergeCell ref="M245:M246"/>
    <mergeCell ref="N245:N246"/>
    <mergeCell ref="O245:O246"/>
    <mergeCell ref="P245:P246"/>
    <mergeCell ref="C247:C248"/>
    <mergeCell ref="D247:D248"/>
    <mergeCell ref="E247:E248"/>
    <mergeCell ref="F247:F248"/>
    <mergeCell ref="G247:G248"/>
    <mergeCell ref="H247:H248"/>
    <mergeCell ref="I247:I248"/>
    <mergeCell ref="J247:J248"/>
    <mergeCell ref="K247:K248"/>
    <mergeCell ref="L247:L248"/>
    <mergeCell ref="M247:M248"/>
    <mergeCell ref="N247:N248"/>
    <mergeCell ref="O247:O248"/>
    <mergeCell ref="P247:P248"/>
    <mergeCell ref="C245:C246"/>
    <mergeCell ref="D245:D246"/>
    <mergeCell ref="E245:E246"/>
    <mergeCell ref="F245:F246"/>
    <mergeCell ref="G245:G246"/>
    <mergeCell ref="H245:H246"/>
    <mergeCell ref="I245:I246"/>
    <mergeCell ref="J245:J246"/>
    <mergeCell ref="K245:K246"/>
    <mergeCell ref="L260:L261"/>
    <mergeCell ref="M260:M261"/>
    <mergeCell ref="N260:N261"/>
    <mergeCell ref="O260:O261"/>
    <mergeCell ref="P260:P261"/>
    <mergeCell ref="C262:C263"/>
    <mergeCell ref="D262:D263"/>
    <mergeCell ref="E262:E263"/>
    <mergeCell ref="F262:F263"/>
    <mergeCell ref="G262:G263"/>
    <mergeCell ref="H262:H263"/>
    <mergeCell ref="I262:I263"/>
    <mergeCell ref="J262:J263"/>
    <mergeCell ref="K262:K263"/>
    <mergeCell ref="L262:L263"/>
    <mergeCell ref="M262:M263"/>
    <mergeCell ref="N262:N263"/>
    <mergeCell ref="O262:O263"/>
    <mergeCell ref="P262:P263"/>
    <mergeCell ref="C260:C261"/>
    <mergeCell ref="D260:D261"/>
    <mergeCell ref="E260:E261"/>
    <mergeCell ref="F260:F261"/>
    <mergeCell ref="G260:G261"/>
    <mergeCell ref="H260:H261"/>
    <mergeCell ref="I260:I261"/>
    <mergeCell ref="J260:J261"/>
    <mergeCell ref="K260:K261"/>
    <mergeCell ref="L264:L265"/>
    <mergeCell ref="M264:M265"/>
    <mergeCell ref="N264:N265"/>
    <mergeCell ref="O264:O265"/>
    <mergeCell ref="P264:P265"/>
    <mergeCell ref="C266:C267"/>
    <mergeCell ref="D266:D267"/>
    <mergeCell ref="E266:E267"/>
    <mergeCell ref="F266:F267"/>
    <mergeCell ref="G266:G267"/>
    <mergeCell ref="H266:H267"/>
    <mergeCell ref="I266:I267"/>
    <mergeCell ref="J266:J267"/>
    <mergeCell ref="K266:K267"/>
    <mergeCell ref="L266:L267"/>
    <mergeCell ref="M266:M267"/>
    <mergeCell ref="N266:N267"/>
    <mergeCell ref="O266:O267"/>
    <mergeCell ref="P266:P267"/>
    <mergeCell ref="C264:C265"/>
    <mergeCell ref="D264:D265"/>
    <mergeCell ref="E264:E265"/>
    <mergeCell ref="F264:F265"/>
    <mergeCell ref="G264:G265"/>
    <mergeCell ref="H264:H265"/>
    <mergeCell ref="I264:I265"/>
    <mergeCell ref="J264:J265"/>
    <mergeCell ref="K264:K265"/>
    <mergeCell ref="L276:L277"/>
    <mergeCell ref="M276:M277"/>
    <mergeCell ref="N276:N277"/>
    <mergeCell ref="O276:O277"/>
    <mergeCell ref="P276:P277"/>
    <mergeCell ref="C278:C279"/>
    <mergeCell ref="D278:D279"/>
    <mergeCell ref="E278:E279"/>
    <mergeCell ref="F278:F279"/>
    <mergeCell ref="G278:G279"/>
    <mergeCell ref="H278:H279"/>
    <mergeCell ref="I278:I279"/>
    <mergeCell ref="J278:J279"/>
    <mergeCell ref="K278:K279"/>
    <mergeCell ref="L278:L279"/>
    <mergeCell ref="M278:M279"/>
    <mergeCell ref="N278:N279"/>
    <mergeCell ref="O278:O279"/>
    <mergeCell ref="P278:P279"/>
    <mergeCell ref="C276:C277"/>
    <mergeCell ref="D276:D277"/>
    <mergeCell ref="E276:E277"/>
    <mergeCell ref="F276:F277"/>
    <mergeCell ref="G276:G277"/>
    <mergeCell ref="H276:H277"/>
    <mergeCell ref="I276:I277"/>
    <mergeCell ref="J276:J277"/>
    <mergeCell ref="K276:K277"/>
    <mergeCell ref="L280:L281"/>
    <mergeCell ref="M280:M281"/>
    <mergeCell ref="N280:N281"/>
    <mergeCell ref="O280:O281"/>
    <mergeCell ref="P280:P281"/>
    <mergeCell ref="C282:C283"/>
    <mergeCell ref="D282:D283"/>
    <mergeCell ref="E282:E283"/>
    <mergeCell ref="F282:F283"/>
    <mergeCell ref="G282:G283"/>
    <mergeCell ref="H282:H283"/>
    <mergeCell ref="I282:I283"/>
    <mergeCell ref="J282:J283"/>
    <mergeCell ref="K282:K283"/>
    <mergeCell ref="L282:L283"/>
    <mergeCell ref="M282:M283"/>
    <mergeCell ref="N282:N283"/>
    <mergeCell ref="O282:O283"/>
    <mergeCell ref="P282:P283"/>
    <mergeCell ref="C280:C281"/>
    <mergeCell ref="D280:D281"/>
    <mergeCell ref="E280:E281"/>
    <mergeCell ref="F280:F281"/>
    <mergeCell ref="G280:G281"/>
    <mergeCell ref="H280:H281"/>
    <mergeCell ref="I280:I281"/>
    <mergeCell ref="J280:J281"/>
    <mergeCell ref="K280:K281"/>
    <mergeCell ref="L284:L285"/>
    <mergeCell ref="M284:M285"/>
    <mergeCell ref="N284:N285"/>
    <mergeCell ref="O284:O285"/>
    <mergeCell ref="P284:P285"/>
    <mergeCell ref="C287:C288"/>
    <mergeCell ref="D287:D288"/>
    <mergeCell ref="E287:E288"/>
    <mergeCell ref="F287:F288"/>
    <mergeCell ref="G287:G288"/>
    <mergeCell ref="H287:H288"/>
    <mergeCell ref="I287:I288"/>
    <mergeCell ref="J287:J288"/>
    <mergeCell ref="K287:K288"/>
    <mergeCell ref="L287:L288"/>
    <mergeCell ref="M287:M288"/>
    <mergeCell ref="N287:N288"/>
    <mergeCell ref="O287:O288"/>
    <mergeCell ref="P287:P288"/>
    <mergeCell ref="C284:C285"/>
    <mergeCell ref="D284:D285"/>
    <mergeCell ref="E284:E285"/>
    <mergeCell ref="F284:F285"/>
    <mergeCell ref="G284:G285"/>
    <mergeCell ref="H284:H285"/>
    <mergeCell ref="I284:I285"/>
    <mergeCell ref="J284:J285"/>
    <mergeCell ref="K284:K285"/>
    <mergeCell ref="L292:L293"/>
    <mergeCell ref="M292:M293"/>
    <mergeCell ref="N292:N293"/>
    <mergeCell ref="O292:O293"/>
    <mergeCell ref="P292:P293"/>
    <mergeCell ref="C294:C295"/>
    <mergeCell ref="D294:D295"/>
    <mergeCell ref="E294:E295"/>
    <mergeCell ref="F294:F295"/>
    <mergeCell ref="G294:G295"/>
    <mergeCell ref="H294:H295"/>
    <mergeCell ref="I294:I295"/>
    <mergeCell ref="J294:J295"/>
    <mergeCell ref="K294:K295"/>
    <mergeCell ref="L294:L295"/>
    <mergeCell ref="M294:M295"/>
    <mergeCell ref="N294:N295"/>
    <mergeCell ref="O294:O295"/>
    <mergeCell ref="P294:P295"/>
    <mergeCell ref="C292:C293"/>
    <mergeCell ref="D292:D293"/>
    <mergeCell ref="E292:E293"/>
    <mergeCell ref="F292:F293"/>
    <mergeCell ref="G292:G293"/>
    <mergeCell ref="H292:H293"/>
    <mergeCell ref="I292:I293"/>
    <mergeCell ref="J292:J293"/>
    <mergeCell ref="K292:K293"/>
    <mergeCell ref="L296:L297"/>
    <mergeCell ref="M296:M297"/>
    <mergeCell ref="N296:N297"/>
    <mergeCell ref="O296:O297"/>
    <mergeCell ref="P296:P297"/>
    <mergeCell ref="C299:C300"/>
    <mergeCell ref="D299:D300"/>
    <mergeCell ref="E299:E300"/>
    <mergeCell ref="F299:F300"/>
    <mergeCell ref="G299:G300"/>
    <mergeCell ref="H299:H300"/>
    <mergeCell ref="I299:I300"/>
    <mergeCell ref="J299:J300"/>
    <mergeCell ref="K299:K300"/>
    <mergeCell ref="L299:L300"/>
    <mergeCell ref="M299:M300"/>
    <mergeCell ref="N299:N300"/>
    <mergeCell ref="O299:O300"/>
    <mergeCell ref="P299:P300"/>
    <mergeCell ref="C296:C297"/>
    <mergeCell ref="D296:D297"/>
    <mergeCell ref="E296:E297"/>
    <mergeCell ref="F296:F297"/>
    <mergeCell ref="G296:G297"/>
    <mergeCell ref="H296:H297"/>
    <mergeCell ref="I296:I297"/>
    <mergeCell ref="J296:J297"/>
    <mergeCell ref="K296:K297"/>
    <mergeCell ref="L301:L302"/>
    <mergeCell ref="M301:M302"/>
    <mergeCell ref="N301:N302"/>
    <mergeCell ref="O301:O302"/>
    <mergeCell ref="P301:P302"/>
    <mergeCell ref="C303:C304"/>
    <mergeCell ref="D303:D304"/>
    <mergeCell ref="E303:E304"/>
    <mergeCell ref="F303:F304"/>
    <mergeCell ref="G303:G304"/>
    <mergeCell ref="H303:H304"/>
    <mergeCell ref="I303:I304"/>
    <mergeCell ref="J303:J304"/>
    <mergeCell ref="K303:K304"/>
    <mergeCell ref="L303:L304"/>
    <mergeCell ref="M303:M304"/>
    <mergeCell ref="N303:N304"/>
    <mergeCell ref="O303:O304"/>
    <mergeCell ref="P303:P304"/>
    <mergeCell ref="C301:C302"/>
    <mergeCell ref="D301:D302"/>
    <mergeCell ref="E301:E302"/>
    <mergeCell ref="F301:F302"/>
    <mergeCell ref="G301:G302"/>
    <mergeCell ref="H301:H302"/>
    <mergeCell ref="I301:I302"/>
    <mergeCell ref="J301:J302"/>
    <mergeCell ref="K301:K302"/>
    <mergeCell ref="L305:L306"/>
    <mergeCell ref="M305:M306"/>
    <mergeCell ref="N305:N306"/>
    <mergeCell ref="O305:O306"/>
    <mergeCell ref="P305:P306"/>
    <mergeCell ref="C307:C308"/>
    <mergeCell ref="D307:D308"/>
    <mergeCell ref="E307:E308"/>
    <mergeCell ref="F307:F308"/>
    <mergeCell ref="G307:G308"/>
    <mergeCell ref="H307:H308"/>
    <mergeCell ref="I307:I308"/>
    <mergeCell ref="J307:J308"/>
    <mergeCell ref="K307:K308"/>
    <mergeCell ref="L307:L308"/>
    <mergeCell ref="M307:M308"/>
    <mergeCell ref="N307:N308"/>
    <mergeCell ref="O307:O308"/>
    <mergeCell ref="P307:P308"/>
    <mergeCell ref="C305:C306"/>
    <mergeCell ref="D305:D306"/>
    <mergeCell ref="E305:E306"/>
    <mergeCell ref="F305:F306"/>
    <mergeCell ref="G305:G306"/>
    <mergeCell ref="H305:H306"/>
    <mergeCell ref="I305:I306"/>
    <mergeCell ref="J305:J306"/>
    <mergeCell ref="K305:K306"/>
    <mergeCell ref="D350:D351"/>
    <mergeCell ref="E350:E351"/>
    <mergeCell ref="F350:F351"/>
    <mergeCell ref="G350:G351"/>
    <mergeCell ref="H350:H351"/>
    <mergeCell ref="I350:I351"/>
    <mergeCell ref="J350:J351"/>
    <mergeCell ref="K350:K351"/>
    <mergeCell ref="L350:L351"/>
    <mergeCell ref="M350:M351"/>
    <mergeCell ref="N350:N351"/>
    <mergeCell ref="O350:O351"/>
    <mergeCell ref="P350:P351"/>
    <mergeCell ref="C348:C349"/>
    <mergeCell ref="D348:D349"/>
    <mergeCell ref="E348:E349"/>
    <mergeCell ref="F348:F349"/>
    <mergeCell ref="G348:G349"/>
    <mergeCell ref="M348:M349"/>
    <mergeCell ref="N348:N349"/>
    <mergeCell ref="O348:O349"/>
    <mergeCell ref="P348:P349"/>
    <mergeCell ref="C345:C347"/>
    <mergeCell ref="D345:D347"/>
    <mergeCell ref="E345:E347"/>
    <mergeCell ref="F345:F347"/>
    <mergeCell ref="G345:G347"/>
    <mergeCell ref="H345:H347"/>
    <mergeCell ref="I345:I347"/>
    <mergeCell ref="J345:J347"/>
    <mergeCell ref="K345:K347"/>
    <mergeCell ref="L345:L347"/>
    <mergeCell ref="M345:M347"/>
    <mergeCell ref="N345:N347"/>
    <mergeCell ref="O345:O347"/>
    <mergeCell ref="P345:P347"/>
    <mergeCell ref="O324:O325"/>
    <mergeCell ref="P324:P325"/>
    <mergeCell ref="C326:C327"/>
    <mergeCell ref="D326:D327"/>
    <mergeCell ref="E326:E327"/>
    <mergeCell ref="F326:F327"/>
    <mergeCell ref="G326:G327"/>
    <mergeCell ref="H326:H327"/>
    <mergeCell ref="I326:I327"/>
    <mergeCell ref="J326:J327"/>
    <mergeCell ref="K326:K327"/>
    <mergeCell ref="C316:C317"/>
    <mergeCell ref="D316:D317"/>
    <mergeCell ref="E316:E317"/>
    <mergeCell ref="F316:F317"/>
    <mergeCell ref="G316:G317"/>
    <mergeCell ref="H316:H317"/>
    <mergeCell ref="I316:I317"/>
    <mergeCell ref="J316:J317"/>
    <mergeCell ref="L326:L327"/>
    <mergeCell ref="M326:M327"/>
    <mergeCell ref="N326:N327"/>
    <mergeCell ref="O326:O327"/>
    <mergeCell ref="P326:P327"/>
    <mergeCell ref="C324:C325"/>
    <mergeCell ref="F322:F323"/>
    <mergeCell ref="G322:G323"/>
    <mergeCell ref="H322:H323"/>
    <mergeCell ref="I322:I323"/>
    <mergeCell ref="J322:J323"/>
    <mergeCell ref="K322:K323"/>
    <mergeCell ref="D324:D325"/>
    <mergeCell ref="E324:E325"/>
    <mergeCell ref="F324:F325"/>
    <mergeCell ref="G324:G325"/>
    <mergeCell ref="H324:H325"/>
    <mergeCell ref="I324:I325"/>
    <mergeCell ref="J324:J325"/>
    <mergeCell ref="K324:K325"/>
    <mergeCell ref="L324:L325"/>
    <mergeCell ref="M324:M325"/>
    <mergeCell ref="N324:N325"/>
    <mergeCell ref="G343:G344"/>
    <mergeCell ref="H343:H344"/>
    <mergeCell ref="I343:I344"/>
    <mergeCell ref="J343:J344"/>
    <mergeCell ref="K343:K344"/>
    <mergeCell ref="L343:L344"/>
    <mergeCell ref="M343:M344"/>
    <mergeCell ref="N343:N344"/>
    <mergeCell ref="O343:O344"/>
    <mergeCell ref="P343:P344"/>
    <mergeCell ref="L322:L323"/>
    <mergeCell ref="M322:M323"/>
    <mergeCell ref="N322:N323"/>
    <mergeCell ref="O322:O323"/>
    <mergeCell ref="P322:P323"/>
    <mergeCell ref="C320:C321"/>
    <mergeCell ref="D320:D321"/>
    <mergeCell ref="E320:E321"/>
    <mergeCell ref="F320:F321"/>
    <mergeCell ref="G320:G321"/>
    <mergeCell ref="H320:H321"/>
    <mergeCell ref="I320:I321"/>
    <mergeCell ref="J320:J321"/>
    <mergeCell ref="K320:K321"/>
    <mergeCell ref="L320:L321"/>
    <mergeCell ref="M320:M321"/>
    <mergeCell ref="N320:N321"/>
    <mergeCell ref="O320:O321"/>
    <mergeCell ref="P320:P321"/>
    <mergeCell ref="C322:C323"/>
    <mergeCell ref="D322:D323"/>
    <mergeCell ref="E322:E323"/>
    <mergeCell ref="C368:C369"/>
    <mergeCell ref="D368:D369"/>
    <mergeCell ref="E368:E369"/>
    <mergeCell ref="F368:F369"/>
    <mergeCell ref="G368:G369"/>
    <mergeCell ref="H368:H369"/>
    <mergeCell ref="I368:I369"/>
    <mergeCell ref="J368:J369"/>
    <mergeCell ref="K368:K369"/>
    <mergeCell ref="L368:L369"/>
    <mergeCell ref="M368:M369"/>
    <mergeCell ref="N368:N369"/>
    <mergeCell ref="O368:O369"/>
    <mergeCell ref="P368:P369"/>
    <mergeCell ref="C341:C342"/>
    <mergeCell ref="D341:D342"/>
    <mergeCell ref="E341:E342"/>
    <mergeCell ref="F341:F342"/>
    <mergeCell ref="G341:G342"/>
    <mergeCell ref="H341:H342"/>
    <mergeCell ref="I341:I342"/>
    <mergeCell ref="J341:J342"/>
    <mergeCell ref="K341:K342"/>
    <mergeCell ref="L341:L342"/>
    <mergeCell ref="M341:M342"/>
    <mergeCell ref="N341:N342"/>
    <mergeCell ref="O341:O342"/>
    <mergeCell ref="P341:P342"/>
    <mergeCell ref="C343:C344"/>
    <mergeCell ref="D343:D344"/>
    <mergeCell ref="E343:E344"/>
    <mergeCell ref="F343:F344"/>
    <mergeCell ref="E370:E371"/>
    <mergeCell ref="F370:F371"/>
    <mergeCell ref="G370:G371"/>
    <mergeCell ref="H370:H371"/>
    <mergeCell ref="I370:I371"/>
    <mergeCell ref="J370:J371"/>
    <mergeCell ref="K370:K371"/>
    <mergeCell ref="L370:L371"/>
    <mergeCell ref="M370:M371"/>
    <mergeCell ref="N370:N371"/>
    <mergeCell ref="O370:O371"/>
    <mergeCell ref="P370:P371"/>
    <mergeCell ref="D366:D367"/>
    <mergeCell ref="E366:E367"/>
    <mergeCell ref="F366:F367"/>
    <mergeCell ref="G366:G367"/>
    <mergeCell ref="H366:H367"/>
    <mergeCell ref="I366:I367"/>
    <mergeCell ref="J366:J367"/>
    <mergeCell ref="K366:K367"/>
    <mergeCell ref="L366:L367"/>
    <mergeCell ref="M366:M367"/>
    <mergeCell ref="N366:N367"/>
    <mergeCell ref="O366:O367"/>
    <mergeCell ref="P366:P367"/>
  </mergeCells>
  <pageMargins left="0.19685039370078741" right="0.11811023622047245" top="0.74803149606299213" bottom="0.7480314960629921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55"/>
  <sheetViews>
    <sheetView workbookViewId="0">
      <selection activeCell="I9" sqref="I9"/>
    </sheetView>
  </sheetViews>
  <sheetFormatPr defaultRowHeight="15"/>
  <cols>
    <col min="1" max="1" width="4" customWidth="1"/>
    <col min="2" max="2" width="34.5703125" customWidth="1"/>
    <col min="3" max="3" width="5.5703125" customWidth="1"/>
    <col min="4" max="4" width="7.28515625" customWidth="1"/>
    <col min="5" max="5" width="7.42578125" customWidth="1"/>
    <col min="6" max="7" width="9.140625" customWidth="1"/>
  </cols>
  <sheetData>
    <row r="1" spans="1:14">
      <c r="B1" s="1"/>
      <c r="C1" s="1"/>
      <c r="D1" s="1"/>
      <c r="E1" s="1" t="s">
        <v>294</v>
      </c>
      <c r="F1" s="1"/>
      <c r="G1" s="1"/>
      <c r="H1" s="1"/>
      <c r="I1" s="1"/>
      <c r="J1" s="1"/>
      <c r="K1" s="1"/>
      <c r="L1" s="1"/>
      <c r="M1" s="1"/>
      <c r="N1" s="1"/>
    </row>
    <row r="2" spans="1:14">
      <c r="E2" s="49" t="s">
        <v>296</v>
      </c>
      <c r="F2" s="49"/>
      <c r="G2" s="49"/>
    </row>
    <row r="4" spans="1:14">
      <c r="A4" s="1" t="s">
        <v>0</v>
      </c>
      <c r="B4" s="1"/>
      <c r="C4" s="1"/>
      <c r="D4" s="1"/>
      <c r="E4" s="1"/>
    </row>
    <row r="5" spans="1:14">
      <c r="B5" s="1" t="s">
        <v>285</v>
      </c>
      <c r="C5" s="26"/>
    </row>
    <row r="6" spans="1:14" ht="15" customHeight="1">
      <c r="A6" s="39"/>
      <c r="B6" s="83"/>
      <c r="C6" s="89" t="s">
        <v>7</v>
      </c>
      <c r="D6" s="68"/>
      <c r="E6" s="94" t="s">
        <v>8</v>
      </c>
      <c r="F6" s="95"/>
      <c r="G6" s="86" t="s">
        <v>286</v>
      </c>
      <c r="H6" s="106" t="s">
        <v>292</v>
      </c>
    </row>
    <row r="7" spans="1:14" ht="15" customHeight="1">
      <c r="A7" s="82"/>
      <c r="B7" s="84"/>
      <c r="C7" s="90"/>
      <c r="D7" s="91"/>
      <c r="E7" s="96"/>
      <c r="F7" s="97"/>
      <c r="G7" s="87"/>
      <c r="H7" s="107"/>
    </row>
    <row r="8" spans="1:14" ht="15" customHeight="1">
      <c r="A8" s="40"/>
      <c r="B8" s="85"/>
      <c r="C8" s="92"/>
      <c r="D8" s="93"/>
      <c r="E8" s="98"/>
      <c r="F8" s="99"/>
      <c r="G8" s="88"/>
      <c r="H8" s="107"/>
    </row>
    <row r="9" spans="1:14" ht="324">
      <c r="A9" s="29"/>
      <c r="B9" s="28"/>
      <c r="C9" s="30" t="s">
        <v>287</v>
      </c>
      <c r="D9" s="30" t="s">
        <v>288</v>
      </c>
      <c r="E9" s="30" t="s">
        <v>289</v>
      </c>
      <c r="F9" s="30" t="s">
        <v>290</v>
      </c>
      <c r="G9" s="30" t="s">
        <v>291</v>
      </c>
      <c r="H9" s="108"/>
    </row>
    <row r="10" spans="1:14">
      <c r="A10" s="29"/>
      <c r="B10" s="103" t="s">
        <v>266</v>
      </c>
      <c r="C10" s="104"/>
      <c r="D10" s="104"/>
      <c r="E10" s="104"/>
      <c r="F10" s="104"/>
      <c r="G10" s="105"/>
      <c r="H10" s="27"/>
    </row>
    <row r="11" spans="1:14" ht="30" customHeight="1">
      <c r="A11" s="8" t="s">
        <v>10</v>
      </c>
      <c r="B11" s="31" t="s">
        <v>11</v>
      </c>
      <c r="C11" s="35"/>
      <c r="D11" s="35"/>
      <c r="E11" s="35"/>
      <c r="F11" s="35">
        <v>11730</v>
      </c>
      <c r="G11" s="35"/>
      <c r="H11" s="35">
        <f>C11+D11+E11+F11+G11</f>
        <v>11730</v>
      </c>
    </row>
    <row r="12" spans="1:14" ht="37.5" customHeight="1">
      <c r="A12" s="17" t="s">
        <v>12</v>
      </c>
      <c r="B12" s="32" t="s">
        <v>13</v>
      </c>
      <c r="C12" s="35"/>
      <c r="D12" s="35"/>
      <c r="E12" s="35"/>
      <c r="F12" s="35">
        <v>14960</v>
      </c>
      <c r="G12" s="35"/>
      <c r="H12" s="35">
        <f>C12+D12+E12+F12+G12</f>
        <v>14960</v>
      </c>
    </row>
    <row r="13" spans="1:14" ht="38.25" customHeight="1">
      <c r="A13" s="8" t="s">
        <v>14</v>
      </c>
      <c r="B13" s="32" t="s">
        <v>15</v>
      </c>
      <c r="C13" s="35"/>
      <c r="D13" s="35"/>
      <c r="E13" s="35"/>
      <c r="F13" s="35">
        <v>18190</v>
      </c>
      <c r="G13" s="35"/>
      <c r="H13" s="35">
        <f>C13+D13+E13+F13+G13</f>
        <v>18190</v>
      </c>
    </row>
    <row r="14" spans="1:14" ht="38.25" customHeight="1" thickBot="1">
      <c r="A14" s="16" t="s">
        <v>16</v>
      </c>
      <c r="B14" s="32" t="s">
        <v>17</v>
      </c>
      <c r="C14" s="35"/>
      <c r="D14" s="35"/>
      <c r="E14" s="35"/>
      <c r="F14" s="35">
        <v>41310</v>
      </c>
      <c r="G14" s="35"/>
      <c r="H14" s="35">
        <f>C14+D14+E14+F14+G14</f>
        <v>41310</v>
      </c>
    </row>
    <row r="15" spans="1:14" ht="27.75" customHeight="1" thickBot="1">
      <c r="A15" s="16" t="s">
        <v>18</v>
      </c>
      <c r="B15" s="32" t="s">
        <v>19</v>
      </c>
      <c r="C15" s="35"/>
      <c r="D15" s="35"/>
      <c r="E15" s="35"/>
      <c r="F15" s="35">
        <v>45900</v>
      </c>
      <c r="G15" s="35"/>
      <c r="H15" s="35">
        <f>C15+D15+E15+F15+G15</f>
        <v>45900</v>
      </c>
    </row>
    <row r="16" spans="1:14">
      <c r="A16" s="41" t="s">
        <v>20</v>
      </c>
      <c r="B16" s="80" t="s">
        <v>21</v>
      </c>
      <c r="C16" s="100"/>
      <c r="D16" s="100"/>
      <c r="E16" s="100"/>
      <c r="F16" s="100">
        <v>15810</v>
      </c>
      <c r="G16" s="100"/>
      <c r="H16" s="100">
        <f>SUM(C16:G17)</f>
        <v>15810</v>
      </c>
    </row>
    <row r="17" spans="1:8" ht="21" customHeight="1" thickBot="1">
      <c r="A17" s="44"/>
      <c r="B17" s="80"/>
      <c r="C17" s="102"/>
      <c r="D17" s="102"/>
      <c r="E17" s="102"/>
      <c r="F17" s="102"/>
      <c r="G17" s="102"/>
      <c r="H17" s="102"/>
    </row>
    <row r="18" spans="1:8">
      <c r="A18" s="41" t="s">
        <v>22</v>
      </c>
      <c r="B18" s="80" t="s">
        <v>23</v>
      </c>
      <c r="C18" s="100"/>
      <c r="D18" s="100"/>
      <c r="E18" s="100"/>
      <c r="F18" s="100">
        <v>17340</v>
      </c>
      <c r="G18" s="100"/>
      <c r="H18" s="100">
        <f>SUM(C18:G19)</f>
        <v>17340</v>
      </c>
    </row>
    <row r="19" spans="1:8" ht="21" customHeight="1" thickBot="1">
      <c r="A19" s="44"/>
      <c r="B19" s="80"/>
      <c r="C19" s="102"/>
      <c r="D19" s="102"/>
      <c r="E19" s="102"/>
      <c r="F19" s="102"/>
      <c r="G19" s="102"/>
      <c r="H19" s="102"/>
    </row>
    <row r="20" spans="1:8">
      <c r="A20" s="41" t="s">
        <v>24</v>
      </c>
      <c r="B20" s="80" t="s">
        <v>25</v>
      </c>
      <c r="C20" s="100"/>
      <c r="D20" s="100"/>
      <c r="E20" s="100"/>
      <c r="F20" s="100">
        <v>17680</v>
      </c>
      <c r="G20" s="100"/>
      <c r="H20" s="100">
        <f>SUM(C20:G22)</f>
        <v>17680</v>
      </c>
    </row>
    <row r="21" spans="1:8" ht="18.75" customHeight="1">
      <c r="A21" s="42"/>
      <c r="B21" s="80"/>
      <c r="C21" s="101"/>
      <c r="D21" s="101"/>
      <c r="E21" s="101"/>
      <c r="F21" s="101"/>
      <c r="G21" s="101"/>
      <c r="H21" s="101"/>
    </row>
    <row r="22" spans="1:8" ht="7.5" customHeight="1">
      <c r="A22" s="46"/>
      <c r="B22" s="80"/>
      <c r="C22" s="102"/>
      <c r="D22" s="102"/>
      <c r="E22" s="102"/>
      <c r="F22" s="102"/>
      <c r="G22" s="102"/>
      <c r="H22" s="102"/>
    </row>
    <row r="23" spans="1:8">
      <c r="A23" s="78" t="s">
        <v>26</v>
      </c>
      <c r="B23" s="80" t="s">
        <v>27</v>
      </c>
      <c r="C23" s="100"/>
      <c r="D23" s="100"/>
      <c r="E23" s="100"/>
      <c r="F23" s="100">
        <v>12070</v>
      </c>
      <c r="G23" s="100"/>
      <c r="H23" s="100">
        <f>SUM(C23:G25)</f>
        <v>12070</v>
      </c>
    </row>
    <row r="24" spans="1:8">
      <c r="A24" s="78"/>
      <c r="B24" s="80"/>
      <c r="C24" s="101"/>
      <c r="D24" s="101"/>
      <c r="E24" s="101"/>
      <c r="F24" s="101"/>
      <c r="G24" s="101"/>
      <c r="H24" s="101"/>
    </row>
    <row r="25" spans="1:8" ht="4.5" customHeight="1">
      <c r="A25" s="78"/>
      <c r="B25" s="80"/>
      <c r="C25" s="102"/>
      <c r="D25" s="102"/>
      <c r="E25" s="102"/>
      <c r="F25" s="102"/>
      <c r="G25" s="102"/>
      <c r="H25" s="102"/>
    </row>
    <row r="26" spans="1:8" ht="33.75">
      <c r="A26" s="18" t="s">
        <v>28</v>
      </c>
      <c r="B26" s="32" t="s">
        <v>29</v>
      </c>
      <c r="C26" s="35"/>
      <c r="D26" s="35"/>
      <c r="E26" s="35"/>
      <c r="F26" s="35">
        <v>37060</v>
      </c>
      <c r="G26" s="35"/>
      <c r="H26" s="35">
        <f>SUM(C26:G26)</f>
        <v>37060</v>
      </c>
    </row>
    <row r="27" spans="1:8" ht="35.25" customHeight="1" thickBot="1">
      <c r="A27" s="19" t="s">
        <v>30</v>
      </c>
      <c r="B27" s="32" t="s">
        <v>31</v>
      </c>
      <c r="C27" s="35"/>
      <c r="D27" s="35"/>
      <c r="E27" s="35">
        <v>1870</v>
      </c>
      <c r="F27" s="35">
        <v>12070</v>
      </c>
      <c r="G27" s="35"/>
      <c r="H27" s="35">
        <f>SUM(C27:G27)</f>
        <v>13940</v>
      </c>
    </row>
    <row r="28" spans="1:8" ht="30.75" customHeight="1" thickBot="1">
      <c r="A28" s="19" t="s">
        <v>32</v>
      </c>
      <c r="B28" s="32" t="s">
        <v>33</v>
      </c>
      <c r="C28" s="35"/>
      <c r="D28" s="35"/>
      <c r="E28" s="35"/>
      <c r="F28" s="35">
        <v>7990</v>
      </c>
      <c r="G28" s="35">
        <v>1700</v>
      </c>
      <c r="H28" s="35">
        <f>SUM(C28:G28)</f>
        <v>9690</v>
      </c>
    </row>
    <row r="29" spans="1:8">
      <c r="A29" s="79" t="s">
        <v>34</v>
      </c>
      <c r="B29" s="80" t="s">
        <v>35</v>
      </c>
      <c r="C29" s="100"/>
      <c r="D29" s="100"/>
      <c r="E29" s="100"/>
      <c r="F29" s="100">
        <v>10370</v>
      </c>
      <c r="G29" s="100"/>
      <c r="H29" s="100">
        <f>SUM(C29:G30)</f>
        <v>10370</v>
      </c>
    </row>
    <row r="30" spans="1:8" ht="21.75" customHeight="1">
      <c r="A30" s="55"/>
      <c r="B30" s="80"/>
      <c r="C30" s="102"/>
      <c r="D30" s="102"/>
      <c r="E30" s="102"/>
      <c r="F30" s="102"/>
      <c r="G30" s="102"/>
      <c r="H30" s="102"/>
    </row>
    <row r="31" spans="1:8" ht="33.75">
      <c r="A31" s="18" t="s">
        <v>36</v>
      </c>
      <c r="B31" s="32" t="s">
        <v>37</v>
      </c>
      <c r="C31" s="35"/>
      <c r="D31" s="35"/>
      <c r="E31" s="35">
        <v>5780</v>
      </c>
      <c r="F31" s="35">
        <v>28220</v>
      </c>
      <c r="G31" s="35"/>
      <c r="H31" s="35">
        <f t="shared" ref="H31:H38" si="0">SUM(C31:G31)</f>
        <v>34000</v>
      </c>
    </row>
    <row r="32" spans="1:8" ht="37.5" customHeight="1" thickBot="1">
      <c r="A32" s="16" t="s">
        <v>38</v>
      </c>
      <c r="B32" s="32" t="s">
        <v>39</v>
      </c>
      <c r="C32" s="35"/>
      <c r="D32" s="35"/>
      <c r="E32" s="35">
        <v>5100</v>
      </c>
      <c r="F32" s="35">
        <v>42670</v>
      </c>
      <c r="G32" s="35"/>
      <c r="H32" s="35">
        <f t="shared" si="0"/>
        <v>47770</v>
      </c>
    </row>
    <row r="33" spans="1:8" ht="27" customHeight="1" thickBot="1">
      <c r="A33" s="16" t="s">
        <v>40</v>
      </c>
      <c r="B33" s="32" t="s">
        <v>41</v>
      </c>
      <c r="C33" s="35"/>
      <c r="D33" s="35"/>
      <c r="E33" s="35">
        <v>6630</v>
      </c>
      <c r="F33" s="35">
        <v>61200</v>
      </c>
      <c r="G33" s="35"/>
      <c r="H33" s="35">
        <f t="shared" si="0"/>
        <v>67830</v>
      </c>
    </row>
    <row r="34" spans="1:8" ht="27.75" customHeight="1" thickBot="1">
      <c r="A34" s="16" t="s">
        <v>42</v>
      </c>
      <c r="B34" s="32" t="s">
        <v>43</v>
      </c>
      <c r="C34" s="35"/>
      <c r="D34" s="35"/>
      <c r="E34" s="35">
        <v>8500</v>
      </c>
      <c r="F34" s="35">
        <v>18700</v>
      </c>
      <c r="G34" s="35"/>
      <c r="H34" s="35">
        <f t="shared" si="0"/>
        <v>27200</v>
      </c>
    </row>
    <row r="35" spans="1:8" ht="26.25" customHeight="1" thickBot="1">
      <c r="A35" s="16" t="s">
        <v>44</v>
      </c>
      <c r="B35" s="32" t="s">
        <v>45</v>
      </c>
      <c r="C35" s="35"/>
      <c r="D35" s="35"/>
      <c r="E35" s="35">
        <v>6120</v>
      </c>
      <c r="F35" s="35">
        <v>24990</v>
      </c>
      <c r="G35" s="35"/>
      <c r="H35" s="35">
        <f t="shared" si="0"/>
        <v>31110</v>
      </c>
    </row>
    <row r="36" spans="1:8" ht="38.25" customHeight="1" thickBot="1">
      <c r="A36" s="16" t="s">
        <v>46</v>
      </c>
      <c r="B36" s="32" t="s">
        <v>47</v>
      </c>
      <c r="C36" s="35"/>
      <c r="D36" s="35"/>
      <c r="E36" s="35"/>
      <c r="F36" s="35">
        <v>48450</v>
      </c>
      <c r="G36" s="35"/>
      <c r="H36" s="35">
        <f t="shared" si="0"/>
        <v>48450</v>
      </c>
    </row>
    <row r="37" spans="1:8" ht="34.5" customHeight="1" thickBot="1">
      <c r="A37" s="16" t="s">
        <v>48</v>
      </c>
      <c r="B37" s="32" t="s">
        <v>49</v>
      </c>
      <c r="C37" s="35"/>
      <c r="D37" s="35"/>
      <c r="E37" s="35">
        <v>7820</v>
      </c>
      <c r="F37" s="35">
        <v>40630</v>
      </c>
      <c r="G37" s="35"/>
      <c r="H37" s="35">
        <f t="shared" si="0"/>
        <v>48450</v>
      </c>
    </row>
    <row r="38" spans="1:8" ht="37.5" customHeight="1" thickBot="1">
      <c r="A38" s="16" t="s">
        <v>50</v>
      </c>
      <c r="B38" s="32" t="s">
        <v>51</v>
      </c>
      <c r="C38" s="35">
        <v>680</v>
      </c>
      <c r="D38" s="35">
        <v>170</v>
      </c>
      <c r="E38" s="35">
        <v>7310</v>
      </c>
      <c r="F38" s="35">
        <v>73780</v>
      </c>
      <c r="G38" s="35"/>
      <c r="H38" s="35">
        <f t="shared" si="0"/>
        <v>81940</v>
      </c>
    </row>
    <row r="39" spans="1:8">
      <c r="A39" s="41" t="s">
        <v>52</v>
      </c>
      <c r="B39" s="80" t="s">
        <v>53</v>
      </c>
      <c r="C39" s="100"/>
      <c r="D39" s="100">
        <v>170</v>
      </c>
      <c r="E39" s="100"/>
      <c r="F39" s="100">
        <v>32640</v>
      </c>
      <c r="G39" s="100"/>
      <c r="H39" s="100">
        <f>SUM(C39:G40)</f>
        <v>32810</v>
      </c>
    </row>
    <row r="40" spans="1:8" ht="18" customHeight="1" thickBot="1">
      <c r="A40" s="44"/>
      <c r="B40" s="80"/>
      <c r="C40" s="102"/>
      <c r="D40" s="102"/>
      <c r="E40" s="102"/>
      <c r="F40" s="102"/>
      <c r="G40" s="102"/>
      <c r="H40" s="102"/>
    </row>
    <row r="41" spans="1:8">
      <c r="A41" s="41" t="s">
        <v>54</v>
      </c>
      <c r="B41" s="80" t="s">
        <v>55</v>
      </c>
      <c r="C41" s="100"/>
      <c r="D41" s="100"/>
      <c r="E41" s="100">
        <v>6290</v>
      </c>
      <c r="F41" s="100">
        <v>25670</v>
      </c>
      <c r="G41" s="100"/>
      <c r="H41" s="100">
        <f>SUM(C41:G42)</f>
        <v>31960</v>
      </c>
    </row>
    <row r="42" spans="1:8" ht="15.75" thickBot="1">
      <c r="A42" s="44"/>
      <c r="B42" s="80"/>
      <c r="C42" s="102"/>
      <c r="D42" s="102"/>
      <c r="E42" s="102"/>
      <c r="F42" s="102"/>
      <c r="G42" s="102"/>
      <c r="H42" s="102"/>
    </row>
    <row r="43" spans="1:8">
      <c r="A43" s="54" t="s">
        <v>56</v>
      </c>
      <c r="B43" s="80" t="s">
        <v>57</v>
      </c>
      <c r="C43" s="100"/>
      <c r="D43" s="100">
        <v>170</v>
      </c>
      <c r="E43" s="100"/>
      <c r="F43" s="100">
        <v>29240</v>
      </c>
      <c r="G43" s="100"/>
      <c r="H43" s="100">
        <f>SUM(C43:G44)</f>
        <v>29410</v>
      </c>
    </row>
    <row r="44" spans="1:8">
      <c r="A44" s="55"/>
      <c r="B44" s="80"/>
      <c r="C44" s="102"/>
      <c r="D44" s="102"/>
      <c r="E44" s="102"/>
      <c r="F44" s="102"/>
      <c r="G44" s="102"/>
      <c r="H44" s="102"/>
    </row>
    <row r="45" spans="1:8">
      <c r="A45" s="50" t="s">
        <v>58</v>
      </c>
      <c r="B45" s="81" t="s">
        <v>59</v>
      </c>
      <c r="C45" s="100"/>
      <c r="D45" s="100"/>
      <c r="E45" s="100">
        <v>12240</v>
      </c>
      <c r="F45" s="100">
        <v>61710</v>
      </c>
      <c r="G45" s="100"/>
      <c r="H45" s="100">
        <f>SUM(C45:G46)</f>
        <v>73950</v>
      </c>
    </row>
    <row r="46" spans="1:8" ht="21.75" customHeight="1">
      <c r="A46" s="51"/>
      <c r="B46" s="81"/>
      <c r="C46" s="102"/>
      <c r="D46" s="102"/>
      <c r="E46" s="102"/>
      <c r="F46" s="102"/>
      <c r="G46" s="102"/>
      <c r="H46" s="102"/>
    </row>
    <row r="47" spans="1:8" ht="33.75">
      <c r="A47" s="18" t="s">
        <v>60</v>
      </c>
      <c r="B47" s="33" t="s">
        <v>61</v>
      </c>
      <c r="C47" s="35"/>
      <c r="D47" s="35">
        <v>340</v>
      </c>
      <c r="E47" s="35">
        <v>7650</v>
      </c>
      <c r="F47" s="35">
        <v>57120</v>
      </c>
      <c r="G47" s="35"/>
      <c r="H47" s="35">
        <f t="shared" ref="H47:H54" si="1">SUM(C47:G47)</f>
        <v>65110</v>
      </c>
    </row>
    <row r="48" spans="1:8" ht="37.5" customHeight="1" thickBot="1">
      <c r="A48" s="19" t="s">
        <v>62</v>
      </c>
      <c r="B48" s="33" t="s">
        <v>63</v>
      </c>
      <c r="C48" s="35"/>
      <c r="D48" s="35"/>
      <c r="E48" s="35">
        <v>6290</v>
      </c>
      <c r="F48" s="35">
        <v>51850</v>
      </c>
      <c r="G48" s="35"/>
      <c r="H48" s="35">
        <f t="shared" si="1"/>
        <v>58140</v>
      </c>
    </row>
    <row r="49" spans="1:8" ht="36.75" customHeight="1" thickBot="1">
      <c r="A49" s="20" t="s">
        <v>64</v>
      </c>
      <c r="B49" s="33" t="s">
        <v>65</v>
      </c>
      <c r="C49" s="35"/>
      <c r="D49" s="35"/>
      <c r="E49" s="35">
        <v>5780</v>
      </c>
      <c r="F49" s="35">
        <v>23800</v>
      </c>
      <c r="G49" s="35"/>
      <c r="H49" s="35">
        <f t="shared" si="1"/>
        <v>29580</v>
      </c>
    </row>
    <row r="50" spans="1:8" ht="35.25" customHeight="1" thickBot="1">
      <c r="A50" s="16" t="s">
        <v>66</v>
      </c>
      <c r="B50" s="33" t="s">
        <v>67</v>
      </c>
      <c r="C50" s="35"/>
      <c r="D50" s="35">
        <v>170</v>
      </c>
      <c r="E50" s="35"/>
      <c r="F50" s="35">
        <v>23290</v>
      </c>
      <c r="G50" s="35"/>
      <c r="H50" s="35">
        <f t="shared" si="1"/>
        <v>23460</v>
      </c>
    </row>
    <row r="51" spans="1:8" ht="39.75" customHeight="1" thickBot="1">
      <c r="A51" s="16" t="s">
        <v>68</v>
      </c>
      <c r="B51" s="33" t="s">
        <v>69</v>
      </c>
      <c r="C51" s="35"/>
      <c r="D51" s="35"/>
      <c r="E51" s="35">
        <v>5440</v>
      </c>
      <c r="F51" s="35">
        <v>61710</v>
      </c>
      <c r="G51" s="35"/>
      <c r="H51" s="35">
        <f t="shared" si="1"/>
        <v>67150</v>
      </c>
    </row>
    <row r="52" spans="1:8" ht="25.5" customHeight="1" thickBot="1">
      <c r="A52" s="16" t="s">
        <v>70</v>
      </c>
      <c r="B52" s="33" t="s">
        <v>71</v>
      </c>
      <c r="C52" s="35">
        <v>170</v>
      </c>
      <c r="D52" s="35"/>
      <c r="E52" s="35">
        <v>5100</v>
      </c>
      <c r="F52" s="35">
        <v>26180</v>
      </c>
      <c r="G52" s="35"/>
      <c r="H52" s="35">
        <f t="shared" si="1"/>
        <v>31450</v>
      </c>
    </row>
    <row r="53" spans="1:8" ht="38.25" customHeight="1" thickBot="1">
      <c r="A53" s="16" t="s">
        <v>72</v>
      </c>
      <c r="B53" s="33" t="s">
        <v>73</v>
      </c>
      <c r="C53" s="35"/>
      <c r="D53" s="35"/>
      <c r="E53" s="35"/>
      <c r="F53" s="35">
        <v>31960</v>
      </c>
      <c r="G53" s="35"/>
      <c r="H53" s="35">
        <f t="shared" si="1"/>
        <v>31960</v>
      </c>
    </row>
    <row r="54" spans="1:8" ht="36.75" customHeight="1" thickBot="1">
      <c r="A54" s="16" t="s">
        <v>74</v>
      </c>
      <c r="B54" s="33" t="s">
        <v>75</v>
      </c>
      <c r="C54" s="35"/>
      <c r="D54" s="35"/>
      <c r="E54" s="35"/>
      <c r="F54" s="35">
        <v>34850</v>
      </c>
      <c r="G54" s="35"/>
      <c r="H54" s="35">
        <f t="shared" si="1"/>
        <v>34850</v>
      </c>
    </row>
    <row r="55" spans="1:8">
      <c r="A55" s="41" t="s">
        <v>76</v>
      </c>
      <c r="B55" s="81" t="s">
        <v>77</v>
      </c>
      <c r="C55" s="100">
        <v>340</v>
      </c>
      <c r="D55" s="100">
        <v>170</v>
      </c>
      <c r="E55" s="100">
        <v>7140</v>
      </c>
      <c r="F55" s="100">
        <v>29070</v>
      </c>
      <c r="G55" s="100"/>
      <c r="H55" s="100">
        <f>SUM(C55:G56)</f>
        <v>36720</v>
      </c>
    </row>
    <row r="56" spans="1:8" ht="15.75" thickBot="1">
      <c r="A56" s="44"/>
      <c r="B56" s="81"/>
      <c r="C56" s="102"/>
      <c r="D56" s="102"/>
      <c r="E56" s="102"/>
      <c r="F56" s="102"/>
      <c r="G56" s="102"/>
      <c r="H56" s="102"/>
    </row>
    <row r="57" spans="1:8">
      <c r="A57" s="41" t="s">
        <v>78</v>
      </c>
      <c r="B57" s="81" t="s">
        <v>79</v>
      </c>
      <c r="C57" s="100"/>
      <c r="D57" s="100"/>
      <c r="E57" s="100">
        <v>6120</v>
      </c>
      <c r="F57" s="100">
        <v>26180</v>
      </c>
      <c r="G57" s="100"/>
      <c r="H57" s="100">
        <f>SUM(C57:G58)</f>
        <v>32300</v>
      </c>
    </row>
    <row r="58" spans="1:8" ht="19.5" customHeight="1" thickBot="1">
      <c r="A58" s="44"/>
      <c r="B58" s="81"/>
      <c r="C58" s="102"/>
      <c r="D58" s="102"/>
      <c r="E58" s="102"/>
      <c r="F58" s="102"/>
      <c r="G58" s="102"/>
      <c r="H58" s="102"/>
    </row>
    <row r="59" spans="1:8">
      <c r="A59" s="52" t="s">
        <v>80</v>
      </c>
      <c r="B59" s="81" t="s">
        <v>81</v>
      </c>
      <c r="C59" s="100"/>
      <c r="D59" s="100"/>
      <c r="E59" s="100">
        <v>6120</v>
      </c>
      <c r="F59" s="100">
        <v>54910</v>
      </c>
      <c r="G59" s="100"/>
      <c r="H59" s="100">
        <f>SUM(C59:G60)</f>
        <v>61030</v>
      </c>
    </row>
    <row r="60" spans="1:8" ht="18" customHeight="1" thickBot="1">
      <c r="A60" s="53"/>
      <c r="B60" s="81"/>
      <c r="C60" s="102"/>
      <c r="D60" s="102"/>
      <c r="E60" s="102"/>
      <c r="F60" s="102"/>
      <c r="G60" s="102"/>
      <c r="H60" s="102"/>
    </row>
    <row r="61" spans="1:8">
      <c r="A61" s="41" t="s">
        <v>82</v>
      </c>
      <c r="B61" s="81" t="s">
        <v>83</v>
      </c>
      <c r="C61" s="100"/>
      <c r="D61" s="100"/>
      <c r="E61" s="100">
        <v>9520</v>
      </c>
      <c r="F61" s="100">
        <v>42500</v>
      </c>
      <c r="G61" s="100">
        <v>680</v>
      </c>
      <c r="H61" s="100">
        <f>SUM(C61:G62)</f>
        <v>52700</v>
      </c>
    </row>
    <row r="62" spans="1:8" ht="24" customHeight="1">
      <c r="A62" s="46"/>
      <c r="B62" s="81"/>
      <c r="C62" s="102"/>
      <c r="D62" s="102"/>
      <c r="E62" s="102"/>
      <c r="F62" s="102"/>
      <c r="G62" s="102"/>
      <c r="H62" s="102"/>
    </row>
    <row r="63" spans="1:8">
      <c r="A63" s="50" t="s">
        <v>84</v>
      </c>
      <c r="B63" s="81" t="s">
        <v>85</v>
      </c>
      <c r="C63" s="100"/>
      <c r="D63" s="100"/>
      <c r="E63" s="100">
        <v>6460</v>
      </c>
      <c r="F63" s="100">
        <v>25670</v>
      </c>
      <c r="G63" s="100"/>
      <c r="H63" s="100">
        <f>SUM(C63:G64)</f>
        <v>32130</v>
      </c>
    </row>
    <row r="64" spans="1:8">
      <c r="A64" s="51"/>
      <c r="B64" s="81"/>
      <c r="C64" s="102"/>
      <c r="D64" s="102"/>
      <c r="E64" s="102"/>
      <c r="F64" s="102"/>
      <c r="G64" s="102"/>
      <c r="H64" s="102"/>
    </row>
    <row r="65" spans="1:8" ht="33.75">
      <c r="A65" s="18" t="s">
        <v>86</v>
      </c>
      <c r="B65" s="33" t="s">
        <v>87</v>
      </c>
      <c r="C65" s="35"/>
      <c r="D65" s="35"/>
      <c r="E65" s="35"/>
      <c r="F65" s="35">
        <v>37910</v>
      </c>
      <c r="G65" s="35"/>
      <c r="H65" s="35">
        <f t="shared" ref="H65:H75" si="2">SUM(C65:G65)</f>
        <v>37910</v>
      </c>
    </row>
    <row r="66" spans="1:8" ht="36" customHeight="1" thickBot="1">
      <c r="A66" s="16" t="s">
        <v>88</v>
      </c>
      <c r="B66" s="33" t="s">
        <v>89</v>
      </c>
      <c r="C66" s="35"/>
      <c r="D66" s="35"/>
      <c r="E66" s="35">
        <v>7650</v>
      </c>
      <c r="F66" s="35">
        <v>22950</v>
      </c>
      <c r="G66" s="35"/>
      <c r="H66" s="35">
        <f t="shared" si="2"/>
        <v>30600</v>
      </c>
    </row>
    <row r="67" spans="1:8" ht="27" customHeight="1" thickBot="1">
      <c r="A67" s="16" t="s">
        <v>90</v>
      </c>
      <c r="B67" s="33" t="s">
        <v>91</v>
      </c>
      <c r="C67" s="35"/>
      <c r="D67" s="35"/>
      <c r="E67" s="35">
        <v>6120</v>
      </c>
      <c r="F67" s="35">
        <v>26010</v>
      </c>
      <c r="G67" s="35"/>
      <c r="H67" s="35">
        <f t="shared" si="2"/>
        <v>32130</v>
      </c>
    </row>
    <row r="68" spans="1:8" ht="36.75" customHeight="1" thickBot="1">
      <c r="A68" s="16" t="s">
        <v>92</v>
      </c>
      <c r="B68" s="33" t="s">
        <v>93</v>
      </c>
      <c r="C68" s="35">
        <v>170</v>
      </c>
      <c r="D68" s="35"/>
      <c r="E68" s="35">
        <v>10880</v>
      </c>
      <c r="F68" s="35">
        <v>98090</v>
      </c>
      <c r="G68" s="35"/>
      <c r="H68" s="35">
        <f t="shared" si="2"/>
        <v>109140</v>
      </c>
    </row>
    <row r="69" spans="1:8" ht="27" customHeight="1" thickBot="1">
      <c r="A69" s="16" t="s">
        <v>94</v>
      </c>
      <c r="B69" s="33" t="s">
        <v>95</v>
      </c>
      <c r="C69" s="35">
        <v>680</v>
      </c>
      <c r="D69" s="35"/>
      <c r="E69" s="35">
        <v>6120</v>
      </c>
      <c r="F69" s="35">
        <v>25330</v>
      </c>
      <c r="G69" s="35"/>
      <c r="H69" s="35">
        <f t="shared" si="2"/>
        <v>32130</v>
      </c>
    </row>
    <row r="70" spans="1:8" ht="38.25" customHeight="1" thickBot="1">
      <c r="A70" s="16" t="s">
        <v>96</v>
      </c>
      <c r="B70" s="33" t="s">
        <v>97</v>
      </c>
      <c r="C70" s="35"/>
      <c r="D70" s="35"/>
      <c r="E70" s="35"/>
      <c r="F70" s="35">
        <v>34850</v>
      </c>
      <c r="G70" s="35"/>
      <c r="H70" s="35">
        <f t="shared" si="2"/>
        <v>34850</v>
      </c>
    </row>
    <row r="71" spans="1:8" ht="39.75" customHeight="1" thickBot="1">
      <c r="A71" s="16" t="s">
        <v>98</v>
      </c>
      <c r="B71" s="33" t="s">
        <v>99</v>
      </c>
      <c r="C71" s="35"/>
      <c r="D71" s="35"/>
      <c r="E71" s="35">
        <v>5780</v>
      </c>
      <c r="F71" s="35">
        <v>29410</v>
      </c>
      <c r="G71" s="35"/>
      <c r="H71" s="35">
        <f t="shared" si="2"/>
        <v>35190</v>
      </c>
    </row>
    <row r="72" spans="1:8" ht="41.25" customHeight="1" thickBot="1">
      <c r="A72" s="16" t="s">
        <v>100</v>
      </c>
      <c r="B72" s="33" t="s">
        <v>101</v>
      </c>
      <c r="C72" s="35"/>
      <c r="D72" s="35"/>
      <c r="E72" s="35">
        <v>6800</v>
      </c>
      <c r="F72" s="35">
        <v>27880</v>
      </c>
      <c r="G72" s="35"/>
      <c r="H72" s="35">
        <f t="shared" si="2"/>
        <v>34680</v>
      </c>
    </row>
    <row r="73" spans="1:8" ht="27.75" customHeight="1" thickBot="1">
      <c r="A73" s="16" t="s">
        <v>102</v>
      </c>
      <c r="B73" s="33" t="s">
        <v>103</v>
      </c>
      <c r="C73" s="35"/>
      <c r="D73" s="35"/>
      <c r="E73" s="35"/>
      <c r="F73" s="35">
        <v>38760</v>
      </c>
      <c r="G73" s="35"/>
      <c r="H73" s="35">
        <f t="shared" si="2"/>
        <v>38760</v>
      </c>
    </row>
    <row r="74" spans="1:8" ht="39.75" customHeight="1" thickBot="1">
      <c r="A74" s="16" t="s">
        <v>104</v>
      </c>
      <c r="B74" s="33" t="s">
        <v>105</v>
      </c>
      <c r="C74" s="35"/>
      <c r="D74" s="35">
        <v>340</v>
      </c>
      <c r="E74" s="35">
        <v>6120</v>
      </c>
      <c r="F74" s="35">
        <v>38590</v>
      </c>
      <c r="G74" s="35"/>
      <c r="H74" s="35">
        <f t="shared" si="2"/>
        <v>45050</v>
      </c>
    </row>
    <row r="75" spans="1:8" ht="35.25" customHeight="1" thickBot="1">
      <c r="A75" s="16" t="s">
        <v>106</v>
      </c>
      <c r="B75" s="33" t="s">
        <v>107</v>
      </c>
      <c r="C75" s="35"/>
      <c r="D75" s="35"/>
      <c r="E75" s="35">
        <v>5440</v>
      </c>
      <c r="F75" s="35">
        <v>26350</v>
      </c>
      <c r="G75" s="35"/>
      <c r="H75" s="35">
        <f t="shared" si="2"/>
        <v>31790</v>
      </c>
    </row>
    <row r="76" spans="1:8">
      <c r="A76" s="41" t="s">
        <v>108</v>
      </c>
      <c r="B76" s="81" t="s">
        <v>109</v>
      </c>
      <c r="C76" s="100">
        <v>510</v>
      </c>
      <c r="D76" s="100"/>
      <c r="E76" s="100">
        <v>3910</v>
      </c>
      <c r="F76" s="100">
        <v>34510</v>
      </c>
      <c r="G76" s="100"/>
      <c r="H76" s="100">
        <f>SUM(C76:G77)</f>
        <v>38930</v>
      </c>
    </row>
    <row r="77" spans="1:8" ht="19.5" customHeight="1" thickBot="1">
      <c r="A77" s="44"/>
      <c r="B77" s="81"/>
      <c r="C77" s="102"/>
      <c r="D77" s="102"/>
      <c r="E77" s="102"/>
      <c r="F77" s="102"/>
      <c r="G77" s="102"/>
      <c r="H77" s="102"/>
    </row>
    <row r="78" spans="1:8">
      <c r="A78" s="41" t="s">
        <v>110</v>
      </c>
      <c r="B78" s="81" t="s">
        <v>111</v>
      </c>
      <c r="C78" s="100"/>
      <c r="D78" s="100"/>
      <c r="E78" s="100">
        <v>5610</v>
      </c>
      <c r="F78" s="100">
        <v>28560</v>
      </c>
      <c r="G78" s="100"/>
      <c r="H78" s="100">
        <f>SUM(C78:G79)</f>
        <v>34170</v>
      </c>
    </row>
    <row r="79" spans="1:8" ht="17.25" customHeight="1" thickBot="1">
      <c r="A79" s="44"/>
      <c r="B79" s="81"/>
      <c r="C79" s="102"/>
      <c r="D79" s="102"/>
      <c r="E79" s="102"/>
      <c r="F79" s="102"/>
      <c r="G79" s="102"/>
      <c r="H79" s="102"/>
    </row>
    <row r="80" spans="1:8">
      <c r="A80" s="41" t="s">
        <v>112</v>
      </c>
      <c r="B80" s="81" t="s">
        <v>113</v>
      </c>
      <c r="C80" s="100"/>
      <c r="D80" s="100"/>
      <c r="E80" s="100">
        <v>5950</v>
      </c>
      <c r="F80" s="100">
        <v>31790</v>
      </c>
      <c r="G80" s="100"/>
      <c r="H80" s="100">
        <f>SUM(C80:G81)</f>
        <v>37740</v>
      </c>
    </row>
    <row r="81" spans="1:8" ht="18.75" customHeight="1" thickBot="1">
      <c r="A81" s="44"/>
      <c r="B81" s="81"/>
      <c r="C81" s="102"/>
      <c r="D81" s="102"/>
      <c r="E81" s="102"/>
      <c r="F81" s="102"/>
      <c r="G81" s="102"/>
      <c r="H81" s="102"/>
    </row>
    <row r="82" spans="1:8">
      <c r="A82" s="41" t="s">
        <v>114</v>
      </c>
      <c r="B82" s="81" t="s">
        <v>115</v>
      </c>
      <c r="C82" s="100"/>
      <c r="D82" s="100"/>
      <c r="E82" s="100">
        <v>5610</v>
      </c>
      <c r="F82" s="100">
        <v>33150</v>
      </c>
      <c r="G82" s="100"/>
      <c r="H82" s="100">
        <f>SUM(C82:G83)</f>
        <v>38760</v>
      </c>
    </row>
    <row r="83" spans="1:8">
      <c r="A83" s="46"/>
      <c r="B83" s="81"/>
      <c r="C83" s="102"/>
      <c r="D83" s="102"/>
      <c r="E83" s="102"/>
      <c r="F83" s="102"/>
      <c r="G83" s="102"/>
      <c r="H83" s="102"/>
    </row>
    <row r="84" spans="1:8" ht="33.75">
      <c r="A84" s="18" t="s">
        <v>116</v>
      </c>
      <c r="B84" s="33" t="s">
        <v>117</v>
      </c>
      <c r="C84" s="35"/>
      <c r="D84" s="35"/>
      <c r="E84" s="35"/>
      <c r="F84" s="35">
        <v>37400</v>
      </c>
      <c r="G84" s="35"/>
      <c r="H84" s="35">
        <f>F84</f>
        <v>37400</v>
      </c>
    </row>
    <row r="85" spans="1:8" ht="40.5" customHeight="1" thickBot="1">
      <c r="A85" s="16" t="s">
        <v>118</v>
      </c>
      <c r="B85" s="33" t="s">
        <v>119</v>
      </c>
      <c r="C85" s="35"/>
      <c r="D85" s="35">
        <v>340</v>
      </c>
      <c r="E85" s="35">
        <v>6630</v>
      </c>
      <c r="F85" s="35">
        <v>77690</v>
      </c>
      <c r="G85" s="35"/>
      <c r="H85" s="35">
        <f>SUM(C85:G85)</f>
        <v>84660</v>
      </c>
    </row>
    <row r="86" spans="1:8" ht="36.75" customHeight="1" thickBot="1">
      <c r="A86" s="16" t="s">
        <v>120</v>
      </c>
      <c r="B86" s="33" t="s">
        <v>121</v>
      </c>
      <c r="C86" s="35"/>
      <c r="D86" s="35"/>
      <c r="E86" s="35"/>
      <c r="F86" s="35">
        <v>38590</v>
      </c>
      <c r="G86" s="35"/>
      <c r="H86" s="35">
        <f>SUM(C86:G86)</f>
        <v>38590</v>
      </c>
    </row>
    <row r="87" spans="1:8" ht="37.5" customHeight="1" thickBot="1">
      <c r="A87" s="16" t="s">
        <v>122</v>
      </c>
      <c r="B87" s="33" t="s">
        <v>123</v>
      </c>
      <c r="C87" s="35"/>
      <c r="D87" s="35"/>
      <c r="E87" s="35">
        <v>6970</v>
      </c>
      <c r="F87" s="35">
        <v>77010</v>
      </c>
      <c r="G87" s="35"/>
      <c r="H87" s="35">
        <f>C87+D87+E87+F87</f>
        <v>83980</v>
      </c>
    </row>
    <row r="88" spans="1:8" ht="39" customHeight="1" thickBot="1">
      <c r="A88" s="16" t="s">
        <v>124</v>
      </c>
      <c r="B88" s="33" t="s">
        <v>125</v>
      </c>
      <c r="C88" s="35"/>
      <c r="D88" s="35"/>
      <c r="E88" s="35">
        <v>10370</v>
      </c>
      <c r="F88" s="35">
        <v>57460</v>
      </c>
      <c r="G88" s="35"/>
      <c r="H88" s="35">
        <f>C88+D88+E88+F88</f>
        <v>67830</v>
      </c>
    </row>
    <row r="89" spans="1:8" ht="29.25" customHeight="1" thickBot="1">
      <c r="A89" s="16" t="s">
        <v>126</v>
      </c>
      <c r="B89" s="33" t="s">
        <v>127</v>
      </c>
      <c r="C89" s="35"/>
      <c r="D89" s="35"/>
      <c r="E89" s="35">
        <v>4930</v>
      </c>
      <c r="F89" s="35">
        <v>33320</v>
      </c>
      <c r="G89" s="35"/>
      <c r="H89" s="35">
        <f>C89+D89+E89+F89</f>
        <v>38250</v>
      </c>
    </row>
    <row r="90" spans="1:8" ht="28.5" customHeight="1" thickBot="1">
      <c r="A90" s="16" t="s">
        <v>128</v>
      </c>
      <c r="B90" s="33" t="s">
        <v>129</v>
      </c>
      <c r="C90" s="35"/>
      <c r="D90" s="35"/>
      <c r="E90" s="35">
        <v>4930</v>
      </c>
      <c r="F90" s="35">
        <v>13090</v>
      </c>
      <c r="G90" s="35"/>
      <c r="H90" s="35">
        <f>C90+D90+E90+F90</f>
        <v>18020</v>
      </c>
    </row>
    <row r="91" spans="1:8" ht="26.25" customHeight="1" thickBot="1">
      <c r="A91" s="16" t="s">
        <v>130</v>
      </c>
      <c r="B91" s="33" t="s">
        <v>131</v>
      </c>
      <c r="C91" s="35"/>
      <c r="D91" s="35"/>
      <c r="E91" s="35">
        <v>4590</v>
      </c>
      <c r="F91" s="35">
        <v>23630</v>
      </c>
      <c r="G91" s="35"/>
      <c r="H91" s="35">
        <f>C91+D91+E91+F91</f>
        <v>28220</v>
      </c>
    </row>
    <row r="92" spans="1:8">
      <c r="A92" s="41" t="s">
        <v>132</v>
      </c>
      <c r="B92" s="81" t="s">
        <v>133</v>
      </c>
      <c r="C92" s="100"/>
      <c r="D92" s="100"/>
      <c r="E92" s="100">
        <v>5950</v>
      </c>
      <c r="F92" s="100">
        <v>25670</v>
      </c>
      <c r="G92" s="100"/>
      <c r="H92" s="100">
        <f>E92+F92</f>
        <v>31620</v>
      </c>
    </row>
    <row r="93" spans="1:8" ht="18.75" customHeight="1" thickBot="1">
      <c r="A93" s="44"/>
      <c r="B93" s="81"/>
      <c r="C93" s="102"/>
      <c r="D93" s="102"/>
      <c r="E93" s="102"/>
      <c r="F93" s="102"/>
      <c r="G93" s="102"/>
      <c r="H93" s="102"/>
    </row>
    <row r="94" spans="1:8">
      <c r="A94" s="41" t="s">
        <v>134</v>
      </c>
      <c r="B94" s="81" t="s">
        <v>135</v>
      </c>
      <c r="C94" s="100"/>
      <c r="D94" s="100"/>
      <c r="E94" s="100">
        <v>7650</v>
      </c>
      <c r="F94" s="100">
        <v>28050</v>
      </c>
      <c r="G94" s="100"/>
      <c r="H94" s="100">
        <f>E94+F94</f>
        <v>35700</v>
      </c>
    </row>
    <row r="95" spans="1:8" ht="21" customHeight="1" thickBot="1">
      <c r="A95" s="44"/>
      <c r="B95" s="81"/>
      <c r="C95" s="102"/>
      <c r="D95" s="102"/>
      <c r="E95" s="102"/>
      <c r="F95" s="102"/>
      <c r="G95" s="102"/>
      <c r="H95" s="102"/>
    </row>
    <row r="96" spans="1:8">
      <c r="A96" s="41" t="s">
        <v>136</v>
      </c>
      <c r="B96" s="81" t="s">
        <v>137</v>
      </c>
      <c r="C96" s="100"/>
      <c r="D96" s="100"/>
      <c r="E96" s="100">
        <v>10370</v>
      </c>
      <c r="F96" s="100">
        <v>39100</v>
      </c>
      <c r="G96" s="100"/>
      <c r="H96" s="100">
        <f>E96+F96</f>
        <v>49470</v>
      </c>
    </row>
    <row r="97" spans="1:8" ht="18" customHeight="1" thickBot="1">
      <c r="A97" s="44"/>
      <c r="B97" s="81"/>
      <c r="C97" s="102"/>
      <c r="D97" s="102"/>
      <c r="E97" s="102"/>
      <c r="F97" s="102"/>
      <c r="G97" s="102"/>
      <c r="H97" s="102"/>
    </row>
    <row r="98" spans="1:8">
      <c r="A98" s="41">
        <v>65</v>
      </c>
      <c r="B98" s="81" t="s">
        <v>138</v>
      </c>
      <c r="C98" s="100"/>
      <c r="D98" s="100"/>
      <c r="E98" s="100">
        <v>10200</v>
      </c>
      <c r="F98" s="100">
        <v>26520</v>
      </c>
      <c r="G98" s="100"/>
      <c r="H98" s="100">
        <f>E98+F98</f>
        <v>36720</v>
      </c>
    </row>
    <row r="99" spans="1:8">
      <c r="A99" s="46"/>
      <c r="B99" s="81"/>
      <c r="C99" s="102"/>
      <c r="D99" s="102"/>
      <c r="E99" s="102"/>
      <c r="F99" s="102"/>
      <c r="G99" s="102"/>
      <c r="H99" s="102"/>
    </row>
    <row r="100" spans="1:8">
      <c r="A100" s="50" t="s">
        <v>139</v>
      </c>
      <c r="B100" s="81" t="s">
        <v>140</v>
      </c>
      <c r="C100" s="100"/>
      <c r="D100" s="100"/>
      <c r="E100" s="100">
        <v>6290</v>
      </c>
      <c r="F100" s="100">
        <v>25500</v>
      </c>
      <c r="G100" s="100"/>
      <c r="H100" s="100">
        <f>E100+F100</f>
        <v>31790</v>
      </c>
    </row>
    <row r="101" spans="1:8" ht="20.25" customHeight="1">
      <c r="A101" s="51"/>
      <c r="B101" s="81"/>
      <c r="C101" s="102"/>
      <c r="D101" s="102"/>
      <c r="E101" s="102"/>
      <c r="F101" s="102"/>
      <c r="G101" s="102"/>
      <c r="H101" s="102"/>
    </row>
    <row r="102" spans="1:8" ht="34.5" thickBot="1">
      <c r="A102" s="16" t="s">
        <v>141</v>
      </c>
      <c r="B102" s="33" t="s">
        <v>142</v>
      </c>
      <c r="C102" s="35"/>
      <c r="D102" s="35"/>
      <c r="E102" s="35">
        <v>2890</v>
      </c>
      <c r="F102" s="35">
        <v>29920</v>
      </c>
      <c r="G102" s="35"/>
      <c r="H102" s="35">
        <f>E102+F102</f>
        <v>32810</v>
      </c>
    </row>
    <row r="103" spans="1:8">
      <c r="A103" s="41" t="s">
        <v>143</v>
      </c>
      <c r="B103" s="81" t="s">
        <v>144</v>
      </c>
      <c r="C103" s="100">
        <v>680</v>
      </c>
      <c r="D103" s="100"/>
      <c r="E103" s="100">
        <v>5440</v>
      </c>
      <c r="F103" s="100">
        <v>27880</v>
      </c>
      <c r="G103" s="100"/>
      <c r="H103" s="100">
        <f>C103+E103+F103</f>
        <v>34000</v>
      </c>
    </row>
    <row r="104" spans="1:8">
      <c r="A104" s="42"/>
      <c r="B104" s="81"/>
      <c r="C104" s="102"/>
      <c r="D104" s="102"/>
      <c r="E104" s="102"/>
      <c r="F104" s="102"/>
      <c r="G104" s="102"/>
      <c r="H104" s="102"/>
    </row>
    <row r="105" spans="1:8" ht="33.75">
      <c r="A105" s="18" t="s">
        <v>145</v>
      </c>
      <c r="B105" s="33" t="s">
        <v>146</v>
      </c>
      <c r="C105" s="35"/>
      <c r="D105" s="35"/>
      <c r="E105" s="35">
        <v>6120</v>
      </c>
      <c r="F105" s="35">
        <v>26350</v>
      </c>
      <c r="G105" s="35"/>
      <c r="H105" s="35">
        <f>E105+F105</f>
        <v>32470</v>
      </c>
    </row>
    <row r="106" spans="1:8" ht="36" customHeight="1" thickBot="1">
      <c r="A106" s="16" t="s">
        <v>147</v>
      </c>
      <c r="B106" s="33" t="s">
        <v>148</v>
      </c>
      <c r="C106" s="35"/>
      <c r="D106" s="35"/>
      <c r="E106" s="35">
        <v>5610</v>
      </c>
      <c r="F106" s="35">
        <v>28900</v>
      </c>
      <c r="G106" s="35"/>
      <c r="H106" s="35">
        <f>E106+F106</f>
        <v>34510</v>
      </c>
    </row>
    <row r="107" spans="1:8" ht="42" customHeight="1" thickBot="1">
      <c r="A107" s="16" t="s">
        <v>149</v>
      </c>
      <c r="B107" s="33" t="s">
        <v>150</v>
      </c>
      <c r="C107" s="35"/>
      <c r="D107" s="35"/>
      <c r="E107" s="35">
        <v>6970</v>
      </c>
      <c r="F107" s="35">
        <v>29750</v>
      </c>
      <c r="G107" s="35"/>
      <c r="H107" s="35">
        <f>E107+F107</f>
        <v>36720</v>
      </c>
    </row>
    <row r="108" spans="1:8">
      <c r="A108" s="41">
        <v>72</v>
      </c>
      <c r="B108" s="81" t="s">
        <v>151</v>
      </c>
      <c r="C108" s="100"/>
      <c r="D108" s="100"/>
      <c r="E108" s="100">
        <v>6630</v>
      </c>
      <c r="F108" s="100">
        <v>32640</v>
      </c>
      <c r="G108" s="100"/>
      <c r="H108" s="100">
        <f>E108+F108</f>
        <v>39270</v>
      </c>
    </row>
    <row r="109" spans="1:8" ht="15.75" thickBot="1">
      <c r="A109" s="44"/>
      <c r="B109" s="81"/>
      <c r="C109" s="102"/>
      <c r="D109" s="102"/>
      <c r="E109" s="102"/>
      <c r="F109" s="102"/>
      <c r="G109" s="102"/>
      <c r="H109" s="102"/>
    </row>
    <row r="110" spans="1:8">
      <c r="A110" s="41" t="s">
        <v>152</v>
      </c>
      <c r="B110" s="81" t="s">
        <v>153</v>
      </c>
      <c r="C110" s="100"/>
      <c r="D110" s="100"/>
      <c r="E110" s="100">
        <v>5950</v>
      </c>
      <c r="F110" s="100">
        <v>28050</v>
      </c>
      <c r="G110" s="100"/>
      <c r="H110" s="100">
        <f>E110+F110</f>
        <v>34000</v>
      </c>
    </row>
    <row r="111" spans="1:8" ht="18.75" customHeight="1" thickBot="1">
      <c r="A111" s="44"/>
      <c r="B111" s="81"/>
      <c r="C111" s="102"/>
      <c r="D111" s="102"/>
      <c r="E111" s="102"/>
      <c r="F111" s="102"/>
      <c r="G111" s="102"/>
      <c r="H111" s="102"/>
    </row>
    <row r="112" spans="1:8">
      <c r="A112" s="41" t="s">
        <v>154</v>
      </c>
      <c r="B112" s="81" t="s">
        <v>155</v>
      </c>
      <c r="C112" s="100"/>
      <c r="D112" s="100"/>
      <c r="E112" s="100">
        <v>1020</v>
      </c>
      <c r="F112" s="100">
        <v>21760</v>
      </c>
      <c r="G112" s="100"/>
      <c r="H112" s="100">
        <f>E112+F112</f>
        <v>22780</v>
      </c>
    </row>
    <row r="113" spans="1:8" ht="15.75" thickBot="1">
      <c r="A113" s="44"/>
      <c r="B113" s="81"/>
      <c r="C113" s="102"/>
      <c r="D113" s="102"/>
      <c r="E113" s="102"/>
      <c r="F113" s="102"/>
      <c r="G113" s="102"/>
      <c r="H113" s="102"/>
    </row>
    <row r="114" spans="1:8" ht="34.5" thickBot="1">
      <c r="A114" s="16" t="s">
        <v>156</v>
      </c>
      <c r="B114" s="33" t="s">
        <v>157</v>
      </c>
      <c r="C114" s="35"/>
      <c r="D114" s="35"/>
      <c r="E114" s="35">
        <v>6630</v>
      </c>
      <c r="F114" s="35">
        <v>30260</v>
      </c>
      <c r="G114" s="35"/>
      <c r="H114" s="35">
        <f>E114+F114</f>
        <v>36890</v>
      </c>
    </row>
    <row r="115" spans="1:8">
      <c r="A115" s="41" t="s">
        <v>158</v>
      </c>
      <c r="B115" s="81" t="s">
        <v>159</v>
      </c>
      <c r="C115" s="100"/>
      <c r="D115" s="100"/>
      <c r="E115" s="100"/>
      <c r="F115" s="100">
        <v>21080</v>
      </c>
      <c r="G115" s="100"/>
      <c r="H115" s="100">
        <f>F115</f>
        <v>21080</v>
      </c>
    </row>
    <row r="116" spans="1:8" ht="15.75" thickBot="1">
      <c r="A116" s="44"/>
      <c r="B116" s="81"/>
      <c r="C116" s="102"/>
      <c r="D116" s="102"/>
      <c r="E116" s="102"/>
      <c r="F116" s="102"/>
      <c r="G116" s="102"/>
      <c r="H116" s="102"/>
    </row>
    <row r="117" spans="1:8">
      <c r="A117" s="41" t="s">
        <v>160</v>
      </c>
      <c r="B117" s="81" t="s">
        <v>161</v>
      </c>
      <c r="C117" s="100"/>
      <c r="D117" s="100"/>
      <c r="E117" s="100">
        <v>5780</v>
      </c>
      <c r="F117" s="100">
        <v>29750</v>
      </c>
      <c r="G117" s="100"/>
      <c r="H117" s="100">
        <f>E117+F117</f>
        <v>35530</v>
      </c>
    </row>
    <row r="118" spans="1:8" ht="18.75" customHeight="1" thickBot="1">
      <c r="A118" s="44"/>
      <c r="B118" s="81"/>
      <c r="C118" s="102"/>
      <c r="D118" s="102"/>
      <c r="E118" s="102"/>
      <c r="F118" s="102"/>
      <c r="G118" s="102"/>
      <c r="H118" s="102"/>
    </row>
    <row r="119" spans="1:8">
      <c r="A119" s="41" t="s">
        <v>162</v>
      </c>
      <c r="B119" s="81" t="s">
        <v>163</v>
      </c>
      <c r="C119" s="100"/>
      <c r="D119" s="100"/>
      <c r="E119" s="100"/>
      <c r="F119" s="100">
        <v>43520</v>
      </c>
      <c r="G119" s="100"/>
      <c r="H119" s="100">
        <f>F119</f>
        <v>43520</v>
      </c>
    </row>
    <row r="120" spans="1:8" ht="19.5" customHeight="1" thickBot="1">
      <c r="A120" s="44"/>
      <c r="B120" s="81"/>
      <c r="C120" s="102"/>
      <c r="D120" s="102"/>
      <c r="E120" s="102"/>
      <c r="F120" s="102"/>
      <c r="G120" s="102"/>
      <c r="H120" s="102"/>
    </row>
    <row r="121" spans="1:8">
      <c r="A121" s="41" t="s">
        <v>164</v>
      </c>
      <c r="B121" s="81" t="s">
        <v>165</v>
      </c>
      <c r="C121" s="100"/>
      <c r="D121" s="100"/>
      <c r="E121" s="100"/>
      <c r="F121" s="100">
        <v>27370</v>
      </c>
      <c r="G121" s="100"/>
      <c r="H121" s="100">
        <f>F121</f>
        <v>27370</v>
      </c>
    </row>
    <row r="122" spans="1:8">
      <c r="A122" s="46"/>
      <c r="B122" s="81"/>
      <c r="C122" s="102"/>
      <c r="D122" s="102"/>
      <c r="E122" s="102"/>
      <c r="F122" s="102"/>
      <c r="G122" s="102"/>
      <c r="H122" s="102"/>
    </row>
    <row r="123" spans="1:8">
      <c r="A123" s="50" t="s">
        <v>166</v>
      </c>
      <c r="B123" s="81" t="s">
        <v>167</v>
      </c>
      <c r="C123" s="100">
        <v>680</v>
      </c>
      <c r="D123" s="100"/>
      <c r="E123" s="100"/>
      <c r="F123" s="100">
        <v>32640</v>
      </c>
      <c r="G123" s="100"/>
      <c r="H123" s="100">
        <f>C123+F123</f>
        <v>33320</v>
      </c>
    </row>
    <row r="124" spans="1:8" ht="20.25" customHeight="1">
      <c r="A124" s="51"/>
      <c r="B124" s="81"/>
      <c r="C124" s="102"/>
      <c r="D124" s="102"/>
      <c r="E124" s="102"/>
      <c r="F124" s="102"/>
      <c r="G124" s="102"/>
      <c r="H124" s="102"/>
    </row>
    <row r="125" spans="1:8" ht="34.5" thickBot="1">
      <c r="A125" s="16" t="s">
        <v>168</v>
      </c>
      <c r="B125" s="33" t="s">
        <v>169</v>
      </c>
      <c r="C125" s="35"/>
      <c r="D125" s="35"/>
      <c r="E125" s="35">
        <v>170</v>
      </c>
      <c r="F125" s="35">
        <v>31620</v>
      </c>
      <c r="G125" s="35"/>
      <c r="H125" s="35">
        <f>E125+F125</f>
        <v>31790</v>
      </c>
    </row>
    <row r="126" spans="1:8" ht="27" customHeight="1" thickBot="1">
      <c r="A126" s="16" t="s">
        <v>170</v>
      </c>
      <c r="B126" s="33" t="s">
        <v>171</v>
      </c>
      <c r="C126" s="35">
        <v>1360</v>
      </c>
      <c r="D126" s="35"/>
      <c r="E126" s="35">
        <v>8160</v>
      </c>
      <c r="F126" s="35">
        <v>54740</v>
      </c>
      <c r="G126" s="35"/>
      <c r="H126" s="35">
        <f>C126+E126+F126</f>
        <v>64260</v>
      </c>
    </row>
    <row r="127" spans="1:8" ht="42" customHeight="1" thickBot="1">
      <c r="A127" s="16" t="s">
        <v>172</v>
      </c>
      <c r="B127" s="33" t="s">
        <v>173</v>
      </c>
      <c r="C127" s="35">
        <v>340</v>
      </c>
      <c r="D127" s="35"/>
      <c r="E127" s="35">
        <v>4930</v>
      </c>
      <c r="F127" s="35">
        <v>38760</v>
      </c>
      <c r="G127" s="35"/>
      <c r="H127" s="35">
        <f>C127+E127+F127</f>
        <v>44030</v>
      </c>
    </row>
    <row r="128" spans="1:8" ht="38.25" customHeight="1" thickBot="1">
      <c r="A128" s="16" t="s">
        <v>174</v>
      </c>
      <c r="B128" s="33" t="s">
        <v>175</v>
      </c>
      <c r="C128" s="35">
        <v>680</v>
      </c>
      <c r="D128" s="35"/>
      <c r="E128" s="35">
        <v>5100</v>
      </c>
      <c r="F128" s="35">
        <v>24480</v>
      </c>
      <c r="G128" s="35"/>
      <c r="H128" s="35">
        <f>C128+E128+F128</f>
        <v>30260</v>
      </c>
    </row>
    <row r="129" spans="1:8" ht="40.5" customHeight="1" thickBot="1">
      <c r="A129" s="16" t="s">
        <v>176</v>
      </c>
      <c r="B129" s="33" t="s">
        <v>177</v>
      </c>
      <c r="C129" s="35"/>
      <c r="D129" s="35"/>
      <c r="E129" s="35"/>
      <c r="F129" s="35">
        <v>34170</v>
      </c>
      <c r="G129" s="35"/>
      <c r="H129" s="35">
        <f>F129</f>
        <v>34170</v>
      </c>
    </row>
    <row r="130" spans="1:8" ht="34.5" thickBot="1">
      <c r="A130" s="16" t="s">
        <v>178</v>
      </c>
      <c r="B130" s="33" t="s">
        <v>179</v>
      </c>
      <c r="C130" s="35"/>
      <c r="D130" s="35"/>
      <c r="E130" s="35"/>
      <c r="F130" s="35">
        <v>33660</v>
      </c>
      <c r="G130" s="35"/>
      <c r="H130" s="35">
        <f>F130</f>
        <v>33660</v>
      </c>
    </row>
    <row r="131" spans="1:8" ht="41.25" customHeight="1" thickBot="1">
      <c r="A131" s="16" t="s">
        <v>180</v>
      </c>
      <c r="B131" s="33" t="s">
        <v>181</v>
      </c>
      <c r="C131" s="35"/>
      <c r="D131" s="35"/>
      <c r="E131" s="35">
        <v>19720</v>
      </c>
      <c r="F131" s="35">
        <v>69190</v>
      </c>
      <c r="G131" s="35"/>
      <c r="H131" s="35">
        <f>E131+F131</f>
        <v>88910</v>
      </c>
    </row>
    <row r="132" spans="1:8">
      <c r="A132" s="41" t="s">
        <v>182</v>
      </c>
      <c r="B132" s="81" t="s">
        <v>183</v>
      </c>
      <c r="C132" s="100"/>
      <c r="D132" s="100"/>
      <c r="E132" s="100">
        <v>5950</v>
      </c>
      <c r="F132" s="100">
        <v>30600</v>
      </c>
      <c r="G132" s="100"/>
      <c r="H132" s="100">
        <f>E132+F132</f>
        <v>36550</v>
      </c>
    </row>
    <row r="133" spans="1:8" ht="20.25" customHeight="1">
      <c r="A133" s="46"/>
      <c r="B133" s="81"/>
      <c r="C133" s="102"/>
      <c r="D133" s="102"/>
      <c r="E133" s="102"/>
      <c r="F133" s="102"/>
      <c r="G133" s="102"/>
      <c r="H133" s="102"/>
    </row>
    <row r="134" spans="1:8" ht="33.75">
      <c r="A134" s="18" t="s">
        <v>184</v>
      </c>
      <c r="B134" s="33" t="s">
        <v>185</v>
      </c>
      <c r="C134" s="35"/>
      <c r="D134" s="35"/>
      <c r="E134" s="35">
        <v>1190</v>
      </c>
      <c r="F134" s="35">
        <v>33490</v>
      </c>
      <c r="G134" s="35"/>
      <c r="H134" s="35">
        <f>E134+F134</f>
        <v>34680</v>
      </c>
    </row>
    <row r="135" spans="1:8" ht="36" customHeight="1" thickBot="1">
      <c r="A135" s="16" t="s">
        <v>186</v>
      </c>
      <c r="B135" s="33" t="s">
        <v>187</v>
      </c>
      <c r="C135" s="35"/>
      <c r="D135" s="35"/>
      <c r="E135" s="35">
        <v>7650</v>
      </c>
      <c r="F135" s="35">
        <v>71400</v>
      </c>
      <c r="G135" s="35"/>
      <c r="H135" s="35">
        <f>E135+F135</f>
        <v>79050</v>
      </c>
    </row>
    <row r="136" spans="1:8">
      <c r="A136" s="41" t="s">
        <v>188</v>
      </c>
      <c r="B136" s="81" t="s">
        <v>189</v>
      </c>
      <c r="C136" s="100"/>
      <c r="D136" s="100">
        <v>340</v>
      </c>
      <c r="E136" s="100">
        <v>7650</v>
      </c>
      <c r="F136" s="100">
        <v>49980</v>
      </c>
      <c r="G136" s="100"/>
      <c r="H136" s="100">
        <f>D136+E136+F136</f>
        <v>57970</v>
      </c>
    </row>
    <row r="137" spans="1:8" ht="15.75" thickBot="1">
      <c r="A137" s="44"/>
      <c r="B137" s="81"/>
      <c r="C137" s="102"/>
      <c r="D137" s="102"/>
      <c r="E137" s="102"/>
      <c r="F137" s="102"/>
      <c r="G137" s="102"/>
      <c r="H137" s="102"/>
    </row>
    <row r="138" spans="1:8">
      <c r="A138" s="41" t="s">
        <v>190</v>
      </c>
      <c r="B138" s="81" t="s">
        <v>191</v>
      </c>
      <c r="C138" s="100"/>
      <c r="D138" s="100"/>
      <c r="E138" s="100">
        <v>4930</v>
      </c>
      <c r="F138" s="100">
        <v>35700</v>
      </c>
      <c r="G138" s="100"/>
      <c r="H138" s="100">
        <f>E138+F138</f>
        <v>40630</v>
      </c>
    </row>
    <row r="139" spans="1:8" ht="15.75" thickBot="1">
      <c r="A139" s="44"/>
      <c r="B139" s="81"/>
      <c r="C139" s="102"/>
      <c r="D139" s="102"/>
      <c r="E139" s="102"/>
      <c r="F139" s="102"/>
      <c r="G139" s="102"/>
      <c r="H139" s="102"/>
    </row>
    <row r="140" spans="1:8">
      <c r="A140" s="41" t="s">
        <v>192</v>
      </c>
      <c r="B140" s="81" t="s">
        <v>193</v>
      </c>
      <c r="C140" s="100"/>
      <c r="D140" s="100"/>
      <c r="E140" s="100">
        <v>5270</v>
      </c>
      <c r="F140" s="100">
        <v>12240</v>
      </c>
      <c r="G140" s="100"/>
      <c r="H140" s="100">
        <f>E140+F140</f>
        <v>17510</v>
      </c>
    </row>
    <row r="141" spans="1:8" ht="15.75" thickBot="1">
      <c r="A141" s="44"/>
      <c r="B141" s="81"/>
      <c r="C141" s="102"/>
      <c r="D141" s="102"/>
      <c r="E141" s="102"/>
      <c r="F141" s="102"/>
      <c r="G141" s="102"/>
      <c r="H141" s="102"/>
    </row>
    <row r="142" spans="1:8">
      <c r="A142" s="41" t="s">
        <v>194</v>
      </c>
      <c r="B142" s="81" t="s">
        <v>195</v>
      </c>
      <c r="C142" s="100"/>
      <c r="D142" s="100"/>
      <c r="E142" s="100">
        <v>17510</v>
      </c>
      <c r="F142" s="100">
        <v>51000</v>
      </c>
      <c r="G142" s="100"/>
      <c r="H142" s="100">
        <f>E142+F142</f>
        <v>68510</v>
      </c>
    </row>
    <row r="143" spans="1:8" ht="19.5" customHeight="1" thickBot="1">
      <c r="A143" s="44"/>
      <c r="B143" s="81"/>
      <c r="C143" s="102"/>
      <c r="D143" s="102"/>
      <c r="E143" s="102"/>
      <c r="F143" s="102"/>
      <c r="G143" s="102"/>
      <c r="H143" s="102"/>
    </row>
    <row r="144" spans="1:8" ht="34.5" thickBot="1">
      <c r="A144" s="16" t="s">
        <v>196</v>
      </c>
      <c r="B144" s="33" t="s">
        <v>197</v>
      </c>
      <c r="C144" s="35"/>
      <c r="D144" s="35"/>
      <c r="E144" s="35">
        <v>15980</v>
      </c>
      <c r="F144" s="35">
        <v>69870</v>
      </c>
      <c r="G144" s="35"/>
      <c r="H144" s="35">
        <f t="shared" ref="H144:H151" si="3">E144+F144</f>
        <v>85850</v>
      </c>
    </row>
    <row r="145" spans="1:8" ht="29.25" customHeight="1" thickBot="1">
      <c r="A145" s="16" t="s">
        <v>198</v>
      </c>
      <c r="B145" s="33" t="s">
        <v>199</v>
      </c>
      <c r="C145" s="35"/>
      <c r="D145" s="35"/>
      <c r="E145" s="35">
        <v>6460</v>
      </c>
      <c r="F145" s="35">
        <v>62560</v>
      </c>
      <c r="G145" s="35"/>
      <c r="H145" s="35">
        <f t="shared" si="3"/>
        <v>69020</v>
      </c>
    </row>
    <row r="146" spans="1:8" ht="34.5" customHeight="1" thickBot="1">
      <c r="A146" s="16" t="s">
        <v>200</v>
      </c>
      <c r="B146" s="33" t="s">
        <v>201</v>
      </c>
      <c r="C146" s="35"/>
      <c r="D146" s="35"/>
      <c r="E146" s="35">
        <v>11050</v>
      </c>
      <c r="F146" s="35">
        <v>59500</v>
      </c>
      <c r="G146" s="35"/>
      <c r="H146" s="35">
        <f t="shared" si="3"/>
        <v>70550</v>
      </c>
    </row>
    <row r="147" spans="1:8" ht="33" customHeight="1" thickBot="1">
      <c r="A147" s="16" t="s">
        <v>202</v>
      </c>
      <c r="B147" s="32" t="s">
        <v>203</v>
      </c>
      <c r="C147" s="35"/>
      <c r="D147" s="35"/>
      <c r="E147" s="35">
        <v>6120</v>
      </c>
      <c r="F147" s="35">
        <v>23630</v>
      </c>
      <c r="G147" s="35"/>
      <c r="H147" s="35">
        <f t="shared" si="3"/>
        <v>29750</v>
      </c>
    </row>
    <row r="148" spans="1:8" ht="30.75" customHeight="1" thickBot="1">
      <c r="A148" s="16" t="s">
        <v>204</v>
      </c>
      <c r="B148" s="33" t="s">
        <v>205</v>
      </c>
      <c r="C148" s="35"/>
      <c r="D148" s="35"/>
      <c r="E148" s="35">
        <v>3570</v>
      </c>
      <c r="F148" s="35">
        <v>30260</v>
      </c>
      <c r="G148" s="35"/>
      <c r="H148" s="35">
        <f t="shared" si="3"/>
        <v>33830</v>
      </c>
    </row>
    <row r="149" spans="1:8" ht="36.75" customHeight="1" thickBot="1">
      <c r="A149" s="16" t="s">
        <v>206</v>
      </c>
      <c r="B149" s="33" t="s">
        <v>207</v>
      </c>
      <c r="C149" s="35"/>
      <c r="D149" s="35"/>
      <c r="E149" s="35">
        <v>5780</v>
      </c>
      <c r="F149" s="35">
        <v>23460</v>
      </c>
      <c r="G149" s="35"/>
      <c r="H149" s="35">
        <f t="shared" si="3"/>
        <v>29240</v>
      </c>
    </row>
    <row r="150" spans="1:8" ht="36" customHeight="1" thickBot="1">
      <c r="A150" s="16" t="s">
        <v>208</v>
      </c>
      <c r="B150" s="33" t="s">
        <v>209</v>
      </c>
      <c r="C150" s="35"/>
      <c r="D150" s="35"/>
      <c r="E150" s="35">
        <v>9010</v>
      </c>
      <c r="F150" s="35">
        <v>48960</v>
      </c>
      <c r="G150" s="35"/>
      <c r="H150" s="35">
        <f t="shared" si="3"/>
        <v>57970</v>
      </c>
    </row>
    <row r="151" spans="1:8">
      <c r="A151" s="41" t="s">
        <v>210</v>
      </c>
      <c r="B151" s="81" t="s">
        <v>211</v>
      </c>
      <c r="C151" s="100"/>
      <c r="D151" s="100"/>
      <c r="E151" s="100">
        <v>16320</v>
      </c>
      <c r="F151" s="100">
        <v>50320</v>
      </c>
      <c r="G151" s="100"/>
      <c r="H151" s="100">
        <f t="shared" si="3"/>
        <v>66640</v>
      </c>
    </row>
    <row r="152" spans="1:8" ht="15.75" thickBot="1">
      <c r="A152" s="44"/>
      <c r="B152" s="81"/>
      <c r="C152" s="102"/>
      <c r="D152" s="102"/>
      <c r="E152" s="102"/>
      <c r="F152" s="102"/>
      <c r="G152" s="102"/>
      <c r="H152" s="102"/>
    </row>
    <row r="153" spans="1:8" ht="34.5" thickBot="1">
      <c r="A153" s="16" t="s">
        <v>212</v>
      </c>
      <c r="B153" s="33" t="s">
        <v>213</v>
      </c>
      <c r="C153" s="35"/>
      <c r="D153" s="35"/>
      <c r="E153" s="35">
        <v>28390</v>
      </c>
      <c r="F153" s="35">
        <v>71400</v>
      </c>
      <c r="G153" s="35"/>
      <c r="H153" s="35">
        <f>C153+D153+E153+F153+G153</f>
        <v>99790</v>
      </c>
    </row>
    <row r="154" spans="1:8" ht="32.25" customHeight="1" thickBot="1">
      <c r="A154" s="16" t="s">
        <v>214</v>
      </c>
      <c r="B154" s="33" t="s">
        <v>215</v>
      </c>
      <c r="C154" s="35"/>
      <c r="D154" s="35"/>
      <c r="E154" s="35">
        <v>6120</v>
      </c>
      <c r="F154" s="35">
        <v>32640</v>
      </c>
      <c r="G154" s="35"/>
      <c r="H154" s="35">
        <f>E154+F154</f>
        <v>38760</v>
      </c>
    </row>
    <row r="155" spans="1:8" ht="30.75" customHeight="1" thickBot="1">
      <c r="A155" s="16" t="s">
        <v>216</v>
      </c>
      <c r="B155" s="33" t="s">
        <v>217</v>
      </c>
      <c r="C155" s="35"/>
      <c r="D155" s="35"/>
      <c r="E155" s="35">
        <v>14450</v>
      </c>
      <c r="F155" s="35">
        <v>54060</v>
      </c>
      <c r="G155" s="35"/>
      <c r="H155" s="35">
        <f>E155+F155</f>
        <v>68510</v>
      </c>
    </row>
    <row r="156" spans="1:8" ht="33" customHeight="1" thickBot="1">
      <c r="A156" s="16" t="s">
        <v>218</v>
      </c>
      <c r="B156" s="33" t="s">
        <v>219</v>
      </c>
      <c r="C156" s="35"/>
      <c r="D156" s="35"/>
      <c r="E156" s="35">
        <v>17340</v>
      </c>
      <c r="F156" s="35">
        <v>29410</v>
      </c>
      <c r="G156" s="35"/>
      <c r="H156" s="35">
        <f>C156+D156+E156+F156+G156</f>
        <v>46750</v>
      </c>
    </row>
    <row r="157" spans="1:8">
      <c r="A157" s="41" t="s">
        <v>220</v>
      </c>
      <c r="B157" s="81" t="s">
        <v>221</v>
      </c>
      <c r="C157" s="100">
        <v>170</v>
      </c>
      <c r="D157" s="100"/>
      <c r="E157" s="100">
        <v>8670</v>
      </c>
      <c r="F157" s="100">
        <v>65620</v>
      </c>
      <c r="G157" s="100"/>
      <c r="H157" s="100">
        <f>C157+E157+F157</f>
        <v>74460</v>
      </c>
    </row>
    <row r="158" spans="1:8" ht="23.25" customHeight="1" thickBot="1">
      <c r="A158" s="44"/>
      <c r="B158" s="81"/>
      <c r="C158" s="102"/>
      <c r="D158" s="102"/>
      <c r="E158" s="102"/>
      <c r="F158" s="102"/>
      <c r="G158" s="102"/>
      <c r="H158" s="102"/>
    </row>
    <row r="159" spans="1:8">
      <c r="A159" s="41" t="s">
        <v>222</v>
      </c>
      <c r="B159" s="81" t="s">
        <v>223</v>
      </c>
      <c r="C159" s="100"/>
      <c r="D159" s="100"/>
      <c r="E159" s="100">
        <v>9860</v>
      </c>
      <c r="F159" s="100">
        <v>39440</v>
      </c>
      <c r="G159" s="100"/>
      <c r="H159" s="100">
        <f>E159+F159</f>
        <v>49300</v>
      </c>
    </row>
    <row r="160" spans="1:8" ht="18.75" customHeight="1" thickBot="1">
      <c r="A160" s="44"/>
      <c r="B160" s="81"/>
      <c r="C160" s="102"/>
      <c r="D160" s="102"/>
      <c r="E160" s="102"/>
      <c r="F160" s="102"/>
      <c r="G160" s="102"/>
      <c r="H160" s="102"/>
    </row>
    <row r="161" spans="1:8">
      <c r="A161" s="41" t="s">
        <v>224</v>
      </c>
      <c r="B161" s="81" t="s">
        <v>225</v>
      </c>
      <c r="C161" s="100"/>
      <c r="D161" s="100"/>
      <c r="E161" s="100">
        <v>11900</v>
      </c>
      <c r="F161" s="100">
        <v>62560</v>
      </c>
      <c r="G161" s="100"/>
      <c r="H161" s="100">
        <f>E161+F161</f>
        <v>74460</v>
      </c>
    </row>
    <row r="162" spans="1:8" ht="10.5" customHeight="1" thickBot="1">
      <c r="A162" s="42"/>
      <c r="B162" s="81"/>
      <c r="C162" s="102"/>
      <c r="D162" s="102"/>
      <c r="E162" s="102"/>
      <c r="F162" s="102"/>
      <c r="G162" s="102"/>
      <c r="H162" s="102"/>
    </row>
    <row r="163" spans="1:8" ht="15.75" hidden="1" thickBot="1">
      <c r="A163" s="44"/>
      <c r="B163" s="81"/>
      <c r="C163" s="35"/>
      <c r="D163" s="35"/>
      <c r="E163" s="35"/>
      <c r="F163" s="35"/>
      <c r="G163" s="35"/>
      <c r="H163" s="35"/>
    </row>
    <row r="164" spans="1:8">
      <c r="A164" s="41" t="s">
        <v>226</v>
      </c>
      <c r="B164" s="81" t="s">
        <v>227</v>
      </c>
      <c r="C164" s="100"/>
      <c r="D164" s="100"/>
      <c r="E164" s="100">
        <v>6800</v>
      </c>
      <c r="F164" s="100">
        <v>33660</v>
      </c>
      <c r="G164" s="100"/>
      <c r="H164" s="100">
        <f>E164+F164</f>
        <v>40460</v>
      </c>
    </row>
    <row r="165" spans="1:8" ht="15.75" thickBot="1">
      <c r="A165" s="44"/>
      <c r="B165" s="81"/>
      <c r="C165" s="102"/>
      <c r="D165" s="102"/>
      <c r="E165" s="102"/>
      <c r="F165" s="102"/>
      <c r="G165" s="102"/>
      <c r="H165" s="102"/>
    </row>
    <row r="166" spans="1:8">
      <c r="A166" s="41" t="s">
        <v>228</v>
      </c>
      <c r="B166" s="81" t="s">
        <v>229</v>
      </c>
      <c r="C166" s="100"/>
      <c r="D166" s="100"/>
      <c r="E166" s="100">
        <v>16830</v>
      </c>
      <c r="F166" s="100">
        <v>53890</v>
      </c>
      <c r="G166" s="100"/>
      <c r="H166" s="100">
        <f>E166+F166</f>
        <v>70720</v>
      </c>
    </row>
    <row r="167" spans="1:8">
      <c r="A167" s="46"/>
      <c r="B167" s="81"/>
      <c r="C167" s="102"/>
      <c r="D167" s="102"/>
      <c r="E167" s="102"/>
      <c r="F167" s="102"/>
      <c r="G167" s="102"/>
      <c r="H167" s="102"/>
    </row>
    <row r="168" spans="1:8" ht="33.75">
      <c r="A168" s="18" t="s">
        <v>230</v>
      </c>
      <c r="B168" s="33" t="s">
        <v>231</v>
      </c>
      <c r="C168" s="35"/>
      <c r="D168" s="35"/>
      <c r="E168" s="35">
        <v>9180</v>
      </c>
      <c r="F168" s="35">
        <v>72590</v>
      </c>
      <c r="G168" s="35"/>
      <c r="H168" s="35">
        <f t="shared" ref="H168:H174" si="4">E168+F168</f>
        <v>81770</v>
      </c>
    </row>
    <row r="169" spans="1:8" ht="30" customHeight="1" thickBot="1">
      <c r="A169" s="16" t="s">
        <v>232</v>
      </c>
      <c r="B169" s="33" t="s">
        <v>233</v>
      </c>
      <c r="C169" s="35"/>
      <c r="D169" s="35"/>
      <c r="E169" s="35">
        <v>13260</v>
      </c>
      <c r="F169" s="35">
        <v>55590</v>
      </c>
      <c r="G169" s="35"/>
      <c r="H169" s="35">
        <f t="shared" si="4"/>
        <v>68850</v>
      </c>
    </row>
    <row r="170" spans="1:8" ht="38.25" customHeight="1" thickBot="1">
      <c r="A170" s="16" t="s">
        <v>234</v>
      </c>
      <c r="B170" s="33" t="s">
        <v>235</v>
      </c>
      <c r="C170" s="35"/>
      <c r="D170" s="35"/>
      <c r="E170" s="35">
        <v>14280</v>
      </c>
      <c r="F170" s="35">
        <v>58310</v>
      </c>
      <c r="G170" s="35"/>
      <c r="H170" s="35">
        <f t="shared" si="4"/>
        <v>72590</v>
      </c>
    </row>
    <row r="171" spans="1:8" ht="27" customHeight="1" thickBot="1">
      <c r="A171" s="16" t="s">
        <v>236</v>
      </c>
      <c r="B171" s="33" t="s">
        <v>237</v>
      </c>
      <c r="C171" s="35"/>
      <c r="D171" s="35"/>
      <c r="E171" s="35">
        <v>6460</v>
      </c>
      <c r="F171" s="35">
        <v>72420</v>
      </c>
      <c r="G171" s="35"/>
      <c r="H171" s="35">
        <f t="shared" si="4"/>
        <v>78880</v>
      </c>
    </row>
    <row r="172" spans="1:8" ht="34.5" customHeight="1" thickBot="1">
      <c r="A172" s="16" t="s">
        <v>238</v>
      </c>
      <c r="B172" s="33" t="s">
        <v>239</v>
      </c>
      <c r="C172" s="35"/>
      <c r="D172" s="35"/>
      <c r="E172" s="35">
        <v>6120</v>
      </c>
      <c r="F172" s="35">
        <v>61710</v>
      </c>
      <c r="G172" s="35"/>
      <c r="H172" s="35">
        <f t="shared" si="4"/>
        <v>67830</v>
      </c>
    </row>
    <row r="173" spans="1:8" ht="28.5" customHeight="1" thickBot="1">
      <c r="A173" s="16" t="s">
        <v>240</v>
      </c>
      <c r="B173" s="33" t="s">
        <v>241</v>
      </c>
      <c r="C173" s="35"/>
      <c r="D173" s="35"/>
      <c r="E173" s="35">
        <v>7140</v>
      </c>
      <c r="F173" s="35">
        <v>77690</v>
      </c>
      <c r="G173" s="35"/>
      <c r="H173" s="35">
        <f t="shared" si="4"/>
        <v>84830</v>
      </c>
    </row>
    <row r="174" spans="1:8" ht="36" customHeight="1" thickBot="1">
      <c r="A174" s="16" t="s">
        <v>242</v>
      </c>
      <c r="B174" s="33" t="s">
        <v>243</v>
      </c>
      <c r="C174" s="35"/>
      <c r="D174" s="35"/>
      <c r="E174" s="35">
        <v>12240</v>
      </c>
      <c r="F174" s="35">
        <v>60350</v>
      </c>
      <c r="G174" s="35"/>
      <c r="H174" s="35">
        <f t="shared" si="4"/>
        <v>72590</v>
      </c>
    </row>
    <row r="175" spans="1:8" ht="23.25" customHeight="1" thickBot="1">
      <c r="A175" s="16" t="s">
        <v>244</v>
      </c>
      <c r="B175" s="33" t="s">
        <v>245</v>
      </c>
      <c r="C175" s="35">
        <v>340</v>
      </c>
      <c r="D175" s="35"/>
      <c r="E175" s="35">
        <v>8500</v>
      </c>
      <c r="F175" s="35">
        <v>58990</v>
      </c>
      <c r="G175" s="35"/>
      <c r="H175" s="35">
        <f>C175+E175+F175</f>
        <v>67830</v>
      </c>
    </row>
    <row r="176" spans="1:8" ht="34.5" customHeight="1" thickBot="1">
      <c r="A176" s="16" t="s">
        <v>246</v>
      </c>
      <c r="B176" s="32" t="s">
        <v>247</v>
      </c>
      <c r="C176" s="35"/>
      <c r="D176" s="35"/>
      <c r="E176" s="35">
        <v>13600</v>
      </c>
      <c r="F176" s="35">
        <v>68170</v>
      </c>
      <c r="G176" s="35"/>
      <c r="H176" s="35">
        <f t="shared" ref="H176:H181" si="5">E176+F176</f>
        <v>81770</v>
      </c>
    </row>
    <row r="177" spans="1:8" ht="38.25" customHeight="1" thickBot="1">
      <c r="A177" s="16" t="s">
        <v>248</v>
      </c>
      <c r="B177" s="32" t="s">
        <v>249</v>
      </c>
      <c r="C177" s="35"/>
      <c r="D177" s="35"/>
      <c r="E177" s="35">
        <v>6800</v>
      </c>
      <c r="F177" s="35">
        <v>51850</v>
      </c>
      <c r="G177" s="35"/>
      <c r="H177" s="35">
        <f t="shared" si="5"/>
        <v>58650</v>
      </c>
    </row>
    <row r="178" spans="1:8" ht="36.75" customHeight="1" thickBot="1">
      <c r="A178" s="16" t="s">
        <v>250</v>
      </c>
      <c r="B178" s="32" t="s">
        <v>251</v>
      </c>
      <c r="C178" s="35"/>
      <c r="D178" s="35"/>
      <c r="E178" s="35">
        <v>5440</v>
      </c>
      <c r="F178" s="35">
        <v>18360</v>
      </c>
      <c r="G178" s="35"/>
      <c r="H178" s="35">
        <f t="shared" si="5"/>
        <v>23800</v>
      </c>
    </row>
    <row r="179" spans="1:8" ht="36.75" customHeight="1" thickBot="1">
      <c r="A179" s="16" t="s">
        <v>252</v>
      </c>
      <c r="B179" s="32" t="s">
        <v>253</v>
      </c>
      <c r="C179" s="35"/>
      <c r="D179" s="35"/>
      <c r="E179" s="35">
        <v>4760</v>
      </c>
      <c r="F179" s="35">
        <v>22610</v>
      </c>
      <c r="G179" s="35"/>
      <c r="H179" s="35">
        <f t="shared" si="5"/>
        <v>27370</v>
      </c>
    </row>
    <row r="180" spans="1:8" ht="33" customHeight="1" thickBot="1">
      <c r="A180" s="16" t="s">
        <v>254</v>
      </c>
      <c r="B180" s="32" t="s">
        <v>255</v>
      </c>
      <c r="C180" s="35"/>
      <c r="D180" s="35"/>
      <c r="E180" s="35">
        <v>6290</v>
      </c>
      <c r="F180" s="35">
        <v>21760</v>
      </c>
      <c r="G180" s="35"/>
      <c r="H180" s="35">
        <f t="shared" si="5"/>
        <v>28050</v>
      </c>
    </row>
    <row r="181" spans="1:8" ht="34.5" thickBot="1">
      <c r="A181" s="16" t="s">
        <v>256</v>
      </c>
      <c r="B181" s="32" t="s">
        <v>257</v>
      </c>
      <c r="C181" s="35"/>
      <c r="D181" s="35"/>
      <c r="E181" s="35">
        <v>6120</v>
      </c>
      <c r="F181" s="35">
        <v>20400</v>
      </c>
      <c r="G181" s="35"/>
      <c r="H181" s="35">
        <f t="shared" si="5"/>
        <v>26520</v>
      </c>
    </row>
    <row r="182" spans="1:8">
      <c r="A182" s="41" t="s">
        <v>258</v>
      </c>
      <c r="B182" s="80" t="s">
        <v>259</v>
      </c>
      <c r="C182" s="100">
        <v>340</v>
      </c>
      <c r="D182" s="100"/>
      <c r="E182" s="100">
        <v>4930</v>
      </c>
      <c r="F182" s="100">
        <v>23630</v>
      </c>
      <c r="G182" s="100"/>
      <c r="H182" s="100">
        <f>C182+E182+F182</f>
        <v>28900</v>
      </c>
    </row>
    <row r="183" spans="1:8" ht="15.75" thickBot="1">
      <c r="A183" s="44"/>
      <c r="B183" s="80"/>
      <c r="C183" s="102"/>
      <c r="D183" s="102"/>
      <c r="E183" s="102"/>
      <c r="F183" s="102"/>
      <c r="G183" s="102"/>
      <c r="H183" s="102"/>
    </row>
    <row r="184" spans="1:8">
      <c r="A184" s="41" t="s">
        <v>260</v>
      </c>
      <c r="B184" s="80" t="s">
        <v>261</v>
      </c>
      <c r="C184" s="100"/>
      <c r="D184" s="100"/>
      <c r="E184" s="100">
        <v>5270</v>
      </c>
      <c r="F184" s="100">
        <v>20230</v>
      </c>
      <c r="G184" s="100"/>
      <c r="H184" s="100">
        <f>E184+F184</f>
        <v>25500</v>
      </c>
    </row>
    <row r="185" spans="1:8" ht="15.75" thickBot="1">
      <c r="A185" s="44"/>
      <c r="B185" s="80"/>
      <c r="C185" s="102"/>
      <c r="D185" s="102"/>
      <c r="E185" s="102"/>
      <c r="F185" s="102"/>
      <c r="G185" s="102"/>
      <c r="H185" s="102"/>
    </row>
    <row r="186" spans="1:8">
      <c r="A186" s="41" t="s">
        <v>262</v>
      </c>
      <c r="B186" s="80" t="s">
        <v>263</v>
      </c>
      <c r="C186" s="100"/>
      <c r="D186" s="100"/>
      <c r="E186" s="100">
        <v>5100</v>
      </c>
      <c r="F186" s="100">
        <v>20570</v>
      </c>
      <c r="G186" s="100"/>
      <c r="H186" s="100">
        <f>E186+F186</f>
        <v>25670</v>
      </c>
    </row>
    <row r="187" spans="1:8">
      <c r="A187" s="42"/>
      <c r="B187" s="80"/>
      <c r="C187" s="102"/>
      <c r="D187" s="102"/>
      <c r="E187" s="102"/>
      <c r="F187" s="102"/>
      <c r="G187" s="102"/>
      <c r="H187" s="102"/>
    </row>
    <row r="188" spans="1:8" ht="37.5" customHeight="1">
      <c r="A188" s="18" t="s">
        <v>264</v>
      </c>
      <c r="B188" s="32" t="s">
        <v>267</v>
      </c>
      <c r="C188" s="35"/>
      <c r="D188" s="35"/>
      <c r="E188" s="35">
        <v>9860</v>
      </c>
      <c r="F188" s="35">
        <v>15810</v>
      </c>
      <c r="G188" s="35"/>
      <c r="H188" s="35">
        <f>E188+F188</f>
        <v>25670</v>
      </c>
    </row>
    <row r="189" spans="1:8" ht="37.5" customHeight="1">
      <c r="A189" s="11">
        <v>130</v>
      </c>
      <c r="B189" s="32" t="s">
        <v>269</v>
      </c>
      <c r="C189" s="35"/>
      <c r="D189" s="35"/>
      <c r="E189" s="35">
        <v>8840</v>
      </c>
      <c r="F189" s="35">
        <v>16150</v>
      </c>
      <c r="G189" s="35"/>
      <c r="H189" s="35">
        <f>E189+F189</f>
        <v>24990</v>
      </c>
    </row>
    <row r="190" spans="1:8" ht="39.75" customHeight="1" thickBot="1">
      <c r="A190" s="16" t="s">
        <v>268</v>
      </c>
      <c r="B190" s="32" t="s">
        <v>265</v>
      </c>
      <c r="C190" s="35"/>
      <c r="D190" s="35"/>
      <c r="E190" s="35">
        <v>7140</v>
      </c>
      <c r="F190" s="35">
        <v>64770</v>
      </c>
      <c r="G190" s="35"/>
      <c r="H190" s="35">
        <f>E190+F190</f>
        <v>71910</v>
      </c>
    </row>
    <row r="191" spans="1:8" ht="15.75" thickBot="1">
      <c r="A191" s="21"/>
      <c r="B191" s="25" t="s">
        <v>6</v>
      </c>
      <c r="C191" s="35">
        <f>SUM(C11:C190)</f>
        <v>7140</v>
      </c>
      <c r="D191" s="35">
        <f>SUM(D11:D190)</f>
        <v>2210</v>
      </c>
      <c r="E191" s="35">
        <f>SUM(E11:E190)</f>
        <v>785400</v>
      </c>
      <c r="F191" s="35">
        <f t="shared" ref="F191:H191" si="6">SUM(F11:F190)</f>
        <v>4950740</v>
      </c>
      <c r="G191" s="35">
        <f t="shared" si="6"/>
        <v>2380</v>
      </c>
      <c r="H191" s="35">
        <f t="shared" si="6"/>
        <v>5747870</v>
      </c>
    </row>
    <row r="192" spans="1:8">
      <c r="A192" s="29"/>
      <c r="B192" s="103" t="s">
        <v>283</v>
      </c>
      <c r="C192" s="104"/>
      <c r="D192" s="104"/>
      <c r="E192" s="104"/>
      <c r="F192" s="104"/>
      <c r="G192" s="105"/>
      <c r="H192" s="27"/>
    </row>
    <row r="193" spans="1:8" ht="33.75">
      <c r="A193" s="8" t="s">
        <v>10</v>
      </c>
      <c r="B193" s="31" t="s">
        <v>11</v>
      </c>
      <c r="C193" s="35"/>
      <c r="D193" s="35"/>
      <c r="E193" s="35"/>
      <c r="F193" s="35">
        <v>11730</v>
      </c>
      <c r="G193" s="35"/>
      <c r="H193" s="35">
        <f>C193+D193+E193+F193+G193</f>
        <v>11730</v>
      </c>
    </row>
    <row r="194" spans="1:8" ht="33.75">
      <c r="A194" s="17" t="s">
        <v>12</v>
      </c>
      <c r="B194" s="32" t="s">
        <v>13</v>
      </c>
      <c r="C194" s="35"/>
      <c r="D194" s="35"/>
      <c r="E194" s="35"/>
      <c r="F194" s="35">
        <v>14960</v>
      </c>
      <c r="G194" s="35"/>
      <c r="H194" s="35">
        <f>C194+D194+E194+F194+G194</f>
        <v>14960</v>
      </c>
    </row>
    <row r="195" spans="1:8" ht="33.75">
      <c r="A195" s="8" t="s">
        <v>14</v>
      </c>
      <c r="B195" s="32" t="s">
        <v>15</v>
      </c>
      <c r="C195" s="35"/>
      <c r="D195" s="35"/>
      <c r="E195" s="35"/>
      <c r="F195" s="35">
        <v>18190</v>
      </c>
      <c r="G195" s="35"/>
      <c r="H195" s="35">
        <f>C195+D195+E195+F195+G195</f>
        <v>18190</v>
      </c>
    </row>
    <row r="196" spans="1:8" ht="34.5" thickBot="1">
      <c r="A196" s="16" t="s">
        <v>16</v>
      </c>
      <c r="B196" s="32" t="s">
        <v>17</v>
      </c>
      <c r="C196" s="35"/>
      <c r="D196" s="35"/>
      <c r="E196" s="35"/>
      <c r="F196" s="35">
        <v>41310</v>
      </c>
      <c r="G196" s="35"/>
      <c r="H196" s="35">
        <f>C196+D196+E196+F196+G196</f>
        <v>41310</v>
      </c>
    </row>
    <row r="197" spans="1:8" ht="34.5" thickBot="1">
      <c r="A197" s="16" t="s">
        <v>18</v>
      </c>
      <c r="B197" s="32" t="s">
        <v>19</v>
      </c>
      <c r="C197" s="35"/>
      <c r="D197" s="35"/>
      <c r="E197" s="35"/>
      <c r="F197" s="35">
        <v>45900</v>
      </c>
      <c r="G197" s="35"/>
      <c r="H197" s="35">
        <f>C197+D197+E197+F197+G197</f>
        <v>45900</v>
      </c>
    </row>
    <row r="198" spans="1:8">
      <c r="A198" s="41" t="s">
        <v>20</v>
      </c>
      <c r="B198" s="80" t="s">
        <v>21</v>
      </c>
      <c r="C198" s="100"/>
      <c r="D198" s="100"/>
      <c r="E198" s="100"/>
      <c r="F198" s="100">
        <v>15810</v>
      </c>
      <c r="G198" s="100"/>
      <c r="H198" s="100">
        <f>SUM(C198:G199)</f>
        <v>15810</v>
      </c>
    </row>
    <row r="199" spans="1:8" ht="15.75" thickBot="1">
      <c r="A199" s="44"/>
      <c r="B199" s="80"/>
      <c r="C199" s="102"/>
      <c r="D199" s="102"/>
      <c r="E199" s="102"/>
      <c r="F199" s="102"/>
      <c r="G199" s="102"/>
      <c r="H199" s="102"/>
    </row>
    <row r="200" spans="1:8">
      <c r="A200" s="41" t="s">
        <v>22</v>
      </c>
      <c r="B200" s="80" t="s">
        <v>23</v>
      </c>
      <c r="C200" s="100"/>
      <c r="D200" s="100"/>
      <c r="E200" s="100"/>
      <c r="F200" s="100">
        <v>17340</v>
      </c>
      <c r="G200" s="100"/>
      <c r="H200" s="100">
        <f>SUM(C200:G201)</f>
        <v>17340</v>
      </c>
    </row>
    <row r="201" spans="1:8" ht="19.5" customHeight="1" thickBot="1">
      <c r="A201" s="44"/>
      <c r="B201" s="80"/>
      <c r="C201" s="102"/>
      <c r="D201" s="102"/>
      <c r="E201" s="102"/>
      <c r="F201" s="102"/>
      <c r="G201" s="102"/>
      <c r="H201" s="102"/>
    </row>
    <row r="202" spans="1:8">
      <c r="A202" s="41" t="s">
        <v>24</v>
      </c>
      <c r="B202" s="80" t="s">
        <v>25</v>
      </c>
      <c r="C202" s="100"/>
      <c r="D202" s="100"/>
      <c r="E202" s="100"/>
      <c r="F202" s="100">
        <v>17680</v>
      </c>
      <c r="G202" s="100"/>
      <c r="H202" s="100">
        <f>SUM(C202:G204)</f>
        <v>17680</v>
      </c>
    </row>
    <row r="203" spans="1:8">
      <c r="A203" s="42"/>
      <c r="B203" s="80"/>
      <c r="C203" s="101"/>
      <c r="D203" s="101"/>
      <c r="E203" s="101"/>
      <c r="F203" s="101"/>
      <c r="G203" s="101"/>
      <c r="H203" s="101"/>
    </row>
    <row r="204" spans="1:8" ht="8.25" customHeight="1">
      <c r="A204" s="46"/>
      <c r="B204" s="80"/>
      <c r="C204" s="102"/>
      <c r="D204" s="102"/>
      <c r="E204" s="102"/>
      <c r="F204" s="102"/>
      <c r="G204" s="102"/>
      <c r="H204" s="102"/>
    </row>
    <row r="205" spans="1:8">
      <c r="A205" s="78" t="s">
        <v>26</v>
      </c>
      <c r="B205" s="80" t="s">
        <v>27</v>
      </c>
      <c r="C205" s="100"/>
      <c r="D205" s="100"/>
      <c r="E205" s="100"/>
      <c r="F205" s="100">
        <v>12070</v>
      </c>
      <c r="G205" s="100"/>
      <c r="H205" s="100">
        <f>SUM(C205:G207)</f>
        <v>12070</v>
      </c>
    </row>
    <row r="206" spans="1:8">
      <c r="A206" s="78"/>
      <c r="B206" s="80"/>
      <c r="C206" s="101"/>
      <c r="D206" s="101"/>
      <c r="E206" s="101"/>
      <c r="F206" s="101"/>
      <c r="G206" s="101"/>
      <c r="H206" s="101"/>
    </row>
    <row r="207" spans="1:8" ht="0.75" customHeight="1">
      <c r="A207" s="78"/>
      <c r="B207" s="80"/>
      <c r="C207" s="102"/>
      <c r="D207" s="102"/>
      <c r="E207" s="102"/>
      <c r="F207" s="102"/>
      <c r="G207" s="102"/>
      <c r="H207" s="102"/>
    </row>
    <row r="208" spans="1:8" ht="33.75">
      <c r="A208" s="18" t="s">
        <v>28</v>
      </c>
      <c r="B208" s="32" t="s">
        <v>29</v>
      </c>
      <c r="C208" s="35"/>
      <c r="D208" s="35"/>
      <c r="E208" s="35"/>
      <c r="F208" s="35">
        <v>37060</v>
      </c>
      <c r="G208" s="35"/>
      <c r="H208" s="35">
        <f>SUM(C208:G208)</f>
        <v>37060</v>
      </c>
    </row>
    <row r="209" spans="1:8" ht="34.5" thickBot="1">
      <c r="A209" s="19" t="s">
        <v>30</v>
      </c>
      <c r="B209" s="32" t="s">
        <v>31</v>
      </c>
      <c r="C209" s="35"/>
      <c r="D209" s="35"/>
      <c r="E209" s="35">
        <v>1870</v>
      </c>
      <c r="F209" s="35">
        <v>12070</v>
      </c>
      <c r="G209" s="35"/>
      <c r="H209" s="35">
        <f>SUM(C209:G209)</f>
        <v>13940</v>
      </c>
    </row>
    <row r="210" spans="1:8" ht="23.25" thickBot="1">
      <c r="A210" s="19" t="s">
        <v>32</v>
      </c>
      <c r="B210" s="32" t="s">
        <v>33</v>
      </c>
      <c r="C210" s="35"/>
      <c r="D210" s="35"/>
      <c r="E210" s="35"/>
      <c r="F210" s="35">
        <v>7990</v>
      </c>
      <c r="G210" s="35">
        <v>1700</v>
      </c>
      <c r="H210" s="35">
        <f>SUM(C210:G210)</f>
        <v>9690</v>
      </c>
    </row>
    <row r="211" spans="1:8">
      <c r="A211" s="79" t="s">
        <v>34</v>
      </c>
      <c r="B211" s="80" t="s">
        <v>35</v>
      </c>
      <c r="C211" s="100"/>
      <c r="D211" s="100"/>
      <c r="E211" s="100"/>
      <c r="F211" s="100">
        <v>10370</v>
      </c>
      <c r="G211" s="100"/>
      <c r="H211" s="100">
        <f>SUM(C211:G212)</f>
        <v>10370</v>
      </c>
    </row>
    <row r="212" spans="1:8" ht="18" customHeight="1">
      <c r="A212" s="55"/>
      <c r="B212" s="80"/>
      <c r="C212" s="102"/>
      <c r="D212" s="102"/>
      <c r="E212" s="102"/>
      <c r="F212" s="102"/>
      <c r="G212" s="102"/>
      <c r="H212" s="102"/>
    </row>
    <row r="213" spans="1:8" ht="33.75">
      <c r="A213" s="18" t="s">
        <v>36</v>
      </c>
      <c r="B213" s="32" t="s">
        <v>37</v>
      </c>
      <c r="C213" s="35"/>
      <c r="D213" s="35"/>
      <c r="E213" s="35">
        <v>5780</v>
      </c>
      <c r="F213" s="35">
        <v>28220</v>
      </c>
      <c r="G213" s="35"/>
      <c r="H213" s="35">
        <f t="shared" ref="H213:H220" si="7">SUM(C213:G213)</f>
        <v>34000</v>
      </c>
    </row>
    <row r="214" spans="1:8" ht="34.5" thickBot="1">
      <c r="A214" s="16" t="s">
        <v>38</v>
      </c>
      <c r="B214" s="32" t="s">
        <v>39</v>
      </c>
      <c r="C214" s="35"/>
      <c r="D214" s="35"/>
      <c r="E214" s="35">
        <v>5100</v>
      </c>
      <c r="F214" s="35">
        <v>42670</v>
      </c>
      <c r="G214" s="35"/>
      <c r="H214" s="35">
        <f t="shared" si="7"/>
        <v>47770</v>
      </c>
    </row>
    <row r="215" spans="1:8" ht="34.5" thickBot="1">
      <c r="A215" s="16" t="s">
        <v>40</v>
      </c>
      <c r="B215" s="32" t="s">
        <v>41</v>
      </c>
      <c r="C215" s="35"/>
      <c r="D215" s="35"/>
      <c r="E215" s="35">
        <v>6630</v>
      </c>
      <c r="F215" s="35">
        <v>61200</v>
      </c>
      <c r="G215" s="35"/>
      <c r="H215" s="35">
        <f t="shared" si="7"/>
        <v>67830</v>
      </c>
    </row>
    <row r="216" spans="1:8" ht="34.5" thickBot="1">
      <c r="A216" s="16" t="s">
        <v>42</v>
      </c>
      <c r="B216" s="32" t="s">
        <v>43</v>
      </c>
      <c r="C216" s="35"/>
      <c r="D216" s="35"/>
      <c r="E216" s="35">
        <v>8500</v>
      </c>
      <c r="F216" s="35">
        <v>18700</v>
      </c>
      <c r="G216" s="35"/>
      <c r="H216" s="35">
        <f t="shared" si="7"/>
        <v>27200</v>
      </c>
    </row>
    <row r="217" spans="1:8" ht="34.5" thickBot="1">
      <c r="A217" s="16" t="s">
        <v>44</v>
      </c>
      <c r="B217" s="32" t="s">
        <v>45</v>
      </c>
      <c r="C217" s="35"/>
      <c r="D217" s="35"/>
      <c r="E217" s="35">
        <v>6120</v>
      </c>
      <c r="F217" s="35">
        <v>24990</v>
      </c>
      <c r="G217" s="35"/>
      <c r="H217" s="35">
        <f t="shared" si="7"/>
        <v>31110</v>
      </c>
    </row>
    <row r="218" spans="1:8" ht="34.5" thickBot="1">
      <c r="A218" s="16" t="s">
        <v>46</v>
      </c>
      <c r="B218" s="32" t="s">
        <v>47</v>
      </c>
      <c r="C218" s="35"/>
      <c r="D218" s="35"/>
      <c r="E218" s="35"/>
      <c r="F218" s="35">
        <v>48450</v>
      </c>
      <c r="G218" s="35"/>
      <c r="H218" s="35">
        <f t="shared" si="7"/>
        <v>48450</v>
      </c>
    </row>
    <row r="219" spans="1:8" ht="34.5" thickBot="1">
      <c r="A219" s="16" t="s">
        <v>48</v>
      </c>
      <c r="B219" s="32" t="s">
        <v>49</v>
      </c>
      <c r="C219" s="35"/>
      <c r="D219" s="35"/>
      <c r="E219" s="35">
        <v>7820</v>
      </c>
      <c r="F219" s="35">
        <v>40630</v>
      </c>
      <c r="G219" s="35"/>
      <c r="H219" s="35">
        <f t="shared" si="7"/>
        <v>48450</v>
      </c>
    </row>
    <row r="220" spans="1:8" ht="34.5" thickBot="1">
      <c r="A220" s="16" t="s">
        <v>50</v>
      </c>
      <c r="B220" s="32" t="s">
        <v>51</v>
      </c>
      <c r="C220" s="35">
        <v>680</v>
      </c>
      <c r="D220" s="35">
        <v>170</v>
      </c>
      <c r="E220" s="35">
        <v>7310</v>
      </c>
      <c r="F220" s="35">
        <v>73780</v>
      </c>
      <c r="G220" s="35"/>
      <c r="H220" s="35">
        <f t="shared" si="7"/>
        <v>81940</v>
      </c>
    </row>
    <row r="221" spans="1:8">
      <c r="A221" s="41" t="s">
        <v>52</v>
      </c>
      <c r="B221" s="80" t="s">
        <v>53</v>
      </c>
      <c r="C221" s="100"/>
      <c r="D221" s="100">
        <v>170</v>
      </c>
      <c r="E221" s="100"/>
      <c r="F221" s="100">
        <v>32640</v>
      </c>
      <c r="G221" s="100"/>
      <c r="H221" s="100">
        <f>SUM(C221:G222)</f>
        <v>32810</v>
      </c>
    </row>
    <row r="222" spans="1:8" ht="15.75" thickBot="1">
      <c r="A222" s="44"/>
      <c r="B222" s="80"/>
      <c r="C222" s="102"/>
      <c r="D222" s="102"/>
      <c r="E222" s="102"/>
      <c r="F222" s="102"/>
      <c r="G222" s="102"/>
      <c r="H222" s="102"/>
    </row>
    <row r="223" spans="1:8">
      <c r="A223" s="41" t="s">
        <v>54</v>
      </c>
      <c r="B223" s="80" t="s">
        <v>55</v>
      </c>
      <c r="C223" s="100"/>
      <c r="D223" s="100"/>
      <c r="E223" s="100">
        <v>6290</v>
      </c>
      <c r="F223" s="100">
        <v>25670</v>
      </c>
      <c r="G223" s="100"/>
      <c r="H223" s="100">
        <f>SUM(C223:G224)</f>
        <v>31960</v>
      </c>
    </row>
    <row r="224" spans="1:8" ht="15.75" thickBot="1">
      <c r="A224" s="44"/>
      <c r="B224" s="80"/>
      <c r="C224" s="102"/>
      <c r="D224" s="102"/>
      <c r="E224" s="102"/>
      <c r="F224" s="102"/>
      <c r="G224" s="102"/>
      <c r="H224" s="102"/>
    </row>
    <row r="225" spans="1:8">
      <c r="A225" s="54" t="s">
        <v>56</v>
      </c>
      <c r="B225" s="80" t="s">
        <v>57</v>
      </c>
      <c r="C225" s="100"/>
      <c r="D225" s="100">
        <v>170</v>
      </c>
      <c r="E225" s="100"/>
      <c r="F225" s="100">
        <v>29240</v>
      </c>
      <c r="G225" s="100"/>
      <c r="H225" s="100">
        <f>SUM(C225:G226)</f>
        <v>29410</v>
      </c>
    </row>
    <row r="226" spans="1:8">
      <c r="A226" s="55"/>
      <c r="B226" s="80"/>
      <c r="C226" s="102"/>
      <c r="D226" s="102"/>
      <c r="E226" s="102"/>
      <c r="F226" s="102"/>
      <c r="G226" s="102"/>
      <c r="H226" s="102"/>
    </row>
    <row r="227" spans="1:8">
      <c r="A227" s="50" t="s">
        <v>58</v>
      </c>
      <c r="B227" s="81" t="s">
        <v>59</v>
      </c>
      <c r="C227" s="100"/>
      <c r="D227" s="100"/>
      <c r="E227" s="100">
        <v>12240</v>
      </c>
      <c r="F227" s="100">
        <v>61710</v>
      </c>
      <c r="G227" s="100"/>
      <c r="H227" s="100">
        <f>SUM(C227:G228)</f>
        <v>73950</v>
      </c>
    </row>
    <row r="228" spans="1:8" ht="19.5" customHeight="1">
      <c r="A228" s="51"/>
      <c r="B228" s="81"/>
      <c r="C228" s="102"/>
      <c r="D228" s="102"/>
      <c r="E228" s="102"/>
      <c r="F228" s="102"/>
      <c r="G228" s="102"/>
      <c r="H228" s="102"/>
    </row>
    <row r="229" spans="1:8" ht="33.75">
      <c r="A229" s="18" t="s">
        <v>60</v>
      </c>
      <c r="B229" s="33" t="s">
        <v>61</v>
      </c>
      <c r="C229" s="35"/>
      <c r="D229" s="35">
        <v>340</v>
      </c>
      <c r="E229" s="35">
        <v>7650</v>
      </c>
      <c r="F229" s="35">
        <v>57120</v>
      </c>
      <c r="G229" s="35"/>
      <c r="H229" s="35">
        <f t="shared" ref="H229:H236" si="8">SUM(C229:G229)</f>
        <v>65110</v>
      </c>
    </row>
    <row r="230" spans="1:8" ht="34.5" thickBot="1">
      <c r="A230" s="19" t="s">
        <v>62</v>
      </c>
      <c r="B230" s="33" t="s">
        <v>63</v>
      </c>
      <c r="C230" s="35"/>
      <c r="D230" s="35"/>
      <c r="E230" s="35">
        <v>6290</v>
      </c>
      <c r="F230" s="35">
        <v>51850</v>
      </c>
      <c r="G230" s="35"/>
      <c r="H230" s="35">
        <f t="shared" si="8"/>
        <v>58140</v>
      </c>
    </row>
    <row r="231" spans="1:8" ht="34.5" thickBot="1">
      <c r="A231" s="20" t="s">
        <v>64</v>
      </c>
      <c r="B231" s="33" t="s">
        <v>65</v>
      </c>
      <c r="C231" s="35"/>
      <c r="D231" s="35"/>
      <c r="E231" s="35">
        <v>5780</v>
      </c>
      <c r="F231" s="35">
        <v>23800</v>
      </c>
      <c r="G231" s="35"/>
      <c r="H231" s="35">
        <f t="shared" si="8"/>
        <v>29580</v>
      </c>
    </row>
    <row r="232" spans="1:8" ht="34.5" thickBot="1">
      <c r="A232" s="16" t="s">
        <v>66</v>
      </c>
      <c r="B232" s="33" t="s">
        <v>67</v>
      </c>
      <c r="C232" s="35"/>
      <c r="D232" s="35">
        <v>170</v>
      </c>
      <c r="E232" s="35"/>
      <c r="F232" s="35">
        <v>23290</v>
      </c>
      <c r="G232" s="35"/>
      <c r="H232" s="35">
        <f t="shared" si="8"/>
        <v>23460</v>
      </c>
    </row>
    <row r="233" spans="1:8" ht="34.5" thickBot="1">
      <c r="A233" s="16" t="s">
        <v>68</v>
      </c>
      <c r="B233" s="33" t="s">
        <v>69</v>
      </c>
      <c r="C233" s="35"/>
      <c r="D233" s="35"/>
      <c r="E233" s="35">
        <v>5440</v>
      </c>
      <c r="F233" s="35">
        <v>61710</v>
      </c>
      <c r="G233" s="35"/>
      <c r="H233" s="35">
        <f t="shared" si="8"/>
        <v>67150</v>
      </c>
    </row>
    <row r="234" spans="1:8" ht="34.5" thickBot="1">
      <c r="A234" s="16" t="s">
        <v>70</v>
      </c>
      <c r="B234" s="33" t="s">
        <v>71</v>
      </c>
      <c r="C234" s="35">
        <v>170</v>
      </c>
      <c r="D234" s="35"/>
      <c r="E234" s="35">
        <v>5100</v>
      </c>
      <c r="F234" s="35">
        <v>26180</v>
      </c>
      <c r="G234" s="35"/>
      <c r="H234" s="35">
        <f t="shared" si="8"/>
        <v>31450</v>
      </c>
    </row>
    <row r="235" spans="1:8" ht="34.5" thickBot="1">
      <c r="A235" s="16" t="s">
        <v>72</v>
      </c>
      <c r="B235" s="33" t="s">
        <v>73</v>
      </c>
      <c r="C235" s="35"/>
      <c r="D235" s="35"/>
      <c r="E235" s="35"/>
      <c r="F235" s="35">
        <v>31960</v>
      </c>
      <c r="G235" s="35"/>
      <c r="H235" s="35">
        <f t="shared" si="8"/>
        <v>31960</v>
      </c>
    </row>
    <row r="236" spans="1:8" ht="34.5" thickBot="1">
      <c r="A236" s="16" t="s">
        <v>74</v>
      </c>
      <c r="B236" s="33" t="s">
        <v>75</v>
      </c>
      <c r="C236" s="35"/>
      <c r="D236" s="35"/>
      <c r="E236" s="35"/>
      <c r="F236" s="35">
        <v>34850</v>
      </c>
      <c r="G236" s="35"/>
      <c r="H236" s="35">
        <f t="shared" si="8"/>
        <v>34850</v>
      </c>
    </row>
    <row r="237" spans="1:8">
      <c r="A237" s="41" t="s">
        <v>76</v>
      </c>
      <c r="B237" s="81" t="s">
        <v>77</v>
      </c>
      <c r="C237" s="100">
        <v>340</v>
      </c>
      <c r="D237" s="100">
        <v>170</v>
      </c>
      <c r="E237" s="100">
        <v>7140</v>
      </c>
      <c r="F237" s="100">
        <v>29070</v>
      </c>
      <c r="G237" s="100"/>
      <c r="H237" s="100">
        <f>SUM(C237:G238)</f>
        <v>36720</v>
      </c>
    </row>
    <row r="238" spans="1:8" ht="19.5" customHeight="1" thickBot="1">
      <c r="A238" s="44"/>
      <c r="B238" s="81"/>
      <c r="C238" s="102"/>
      <c r="D238" s="102"/>
      <c r="E238" s="102"/>
      <c r="F238" s="102"/>
      <c r="G238" s="102"/>
      <c r="H238" s="102"/>
    </row>
    <row r="239" spans="1:8">
      <c r="A239" s="41" t="s">
        <v>78</v>
      </c>
      <c r="B239" s="81" t="s">
        <v>79</v>
      </c>
      <c r="C239" s="100"/>
      <c r="D239" s="100"/>
      <c r="E239" s="100">
        <v>6120</v>
      </c>
      <c r="F239" s="100">
        <v>26180</v>
      </c>
      <c r="G239" s="100"/>
      <c r="H239" s="100">
        <f>SUM(C239:G240)</f>
        <v>32300</v>
      </c>
    </row>
    <row r="240" spans="1:8" ht="15.75" thickBot="1">
      <c r="A240" s="44"/>
      <c r="B240" s="81"/>
      <c r="C240" s="102"/>
      <c r="D240" s="102"/>
      <c r="E240" s="102"/>
      <c r="F240" s="102"/>
      <c r="G240" s="102"/>
      <c r="H240" s="102"/>
    </row>
    <row r="241" spans="1:8">
      <c r="A241" s="52" t="s">
        <v>80</v>
      </c>
      <c r="B241" s="81" t="s">
        <v>81</v>
      </c>
      <c r="C241" s="100"/>
      <c r="D241" s="100"/>
      <c r="E241" s="100">
        <v>6120</v>
      </c>
      <c r="F241" s="100">
        <v>54910</v>
      </c>
      <c r="G241" s="100"/>
      <c r="H241" s="100">
        <f>SUM(C241:G242)</f>
        <v>61030</v>
      </c>
    </row>
    <row r="242" spans="1:8" ht="20.25" customHeight="1" thickBot="1">
      <c r="A242" s="53"/>
      <c r="B242" s="81"/>
      <c r="C242" s="102"/>
      <c r="D242" s="102"/>
      <c r="E242" s="102"/>
      <c r="F242" s="102"/>
      <c r="G242" s="102"/>
      <c r="H242" s="102"/>
    </row>
    <row r="243" spans="1:8">
      <c r="A243" s="41" t="s">
        <v>82</v>
      </c>
      <c r="B243" s="81" t="s">
        <v>83</v>
      </c>
      <c r="C243" s="100"/>
      <c r="D243" s="100"/>
      <c r="E243" s="100">
        <v>9520</v>
      </c>
      <c r="F243" s="100">
        <v>42500</v>
      </c>
      <c r="G243" s="100">
        <v>680</v>
      </c>
      <c r="H243" s="100">
        <f>SUM(C243:G244)</f>
        <v>52700</v>
      </c>
    </row>
    <row r="244" spans="1:8" ht="18" customHeight="1">
      <c r="A244" s="46"/>
      <c r="B244" s="81"/>
      <c r="C244" s="102"/>
      <c r="D244" s="102"/>
      <c r="E244" s="102"/>
      <c r="F244" s="102"/>
      <c r="G244" s="102"/>
      <c r="H244" s="102"/>
    </row>
    <row r="245" spans="1:8">
      <c r="A245" s="50" t="s">
        <v>84</v>
      </c>
      <c r="B245" s="81" t="s">
        <v>85</v>
      </c>
      <c r="C245" s="100"/>
      <c r="D245" s="100"/>
      <c r="E245" s="100">
        <v>6460</v>
      </c>
      <c r="F245" s="100">
        <v>25670</v>
      </c>
      <c r="G245" s="100"/>
      <c r="H245" s="100">
        <f>SUM(C245:G246)</f>
        <v>32130</v>
      </c>
    </row>
    <row r="246" spans="1:8">
      <c r="A246" s="51"/>
      <c r="B246" s="81"/>
      <c r="C246" s="102"/>
      <c r="D246" s="102"/>
      <c r="E246" s="102"/>
      <c r="F246" s="102"/>
      <c r="G246" s="102"/>
      <c r="H246" s="102"/>
    </row>
    <row r="247" spans="1:8" ht="33.75">
      <c r="A247" s="18" t="s">
        <v>86</v>
      </c>
      <c r="B247" s="33" t="s">
        <v>87</v>
      </c>
      <c r="C247" s="35"/>
      <c r="D247" s="35"/>
      <c r="E247" s="35"/>
      <c r="F247" s="35">
        <v>37910</v>
      </c>
      <c r="G247" s="35"/>
      <c r="H247" s="35">
        <f t="shared" ref="H247:H257" si="9">SUM(C247:G247)</f>
        <v>37910</v>
      </c>
    </row>
    <row r="248" spans="1:8" ht="34.5" thickBot="1">
      <c r="A248" s="16" t="s">
        <v>88</v>
      </c>
      <c r="B248" s="33" t="s">
        <v>89</v>
      </c>
      <c r="C248" s="35"/>
      <c r="D248" s="35"/>
      <c r="E248" s="35">
        <v>7650</v>
      </c>
      <c r="F248" s="35">
        <v>22950</v>
      </c>
      <c r="G248" s="35"/>
      <c r="H248" s="35">
        <f t="shared" si="9"/>
        <v>30600</v>
      </c>
    </row>
    <row r="249" spans="1:8" ht="34.5" thickBot="1">
      <c r="A249" s="16" t="s">
        <v>90</v>
      </c>
      <c r="B249" s="33" t="s">
        <v>91</v>
      </c>
      <c r="C249" s="35"/>
      <c r="D249" s="35"/>
      <c r="E249" s="35">
        <v>6120</v>
      </c>
      <c r="F249" s="35">
        <v>26010</v>
      </c>
      <c r="G249" s="35"/>
      <c r="H249" s="35">
        <f t="shared" si="9"/>
        <v>32130</v>
      </c>
    </row>
    <row r="250" spans="1:8" ht="34.5" thickBot="1">
      <c r="A250" s="16" t="s">
        <v>92</v>
      </c>
      <c r="B250" s="33" t="s">
        <v>93</v>
      </c>
      <c r="C250" s="35">
        <v>170</v>
      </c>
      <c r="D250" s="35"/>
      <c r="E250" s="35">
        <v>10880</v>
      </c>
      <c r="F250" s="35">
        <v>98090</v>
      </c>
      <c r="G250" s="35"/>
      <c r="H250" s="35">
        <f t="shared" si="9"/>
        <v>109140</v>
      </c>
    </row>
    <row r="251" spans="1:8" ht="30" customHeight="1" thickBot="1">
      <c r="A251" s="16" t="s">
        <v>94</v>
      </c>
      <c r="B251" s="33" t="s">
        <v>95</v>
      </c>
      <c r="C251" s="35">
        <v>680</v>
      </c>
      <c r="D251" s="35"/>
      <c r="E251" s="35">
        <v>6120</v>
      </c>
      <c r="F251" s="35">
        <v>25330</v>
      </c>
      <c r="G251" s="35"/>
      <c r="H251" s="35">
        <f t="shared" si="9"/>
        <v>32130</v>
      </c>
    </row>
    <row r="252" spans="1:8" ht="34.5" thickBot="1">
      <c r="A252" s="16" t="s">
        <v>96</v>
      </c>
      <c r="B252" s="33" t="s">
        <v>97</v>
      </c>
      <c r="C252" s="35"/>
      <c r="D252" s="35"/>
      <c r="E252" s="35"/>
      <c r="F252" s="35">
        <v>34850</v>
      </c>
      <c r="G252" s="35"/>
      <c r="H252" s="35">
        <f t="shared" si="9"/>
        <v>34850</v>
      </c>
    </row>
    <row r="253" spans="1:8" ht="34.5" thickBot="1">
      <c r="A253" s="16" t="s">
        <v>98</v>
      </c>
      <c r="B253" s="33" t="s">
        <v>99</v>
      </c>
      <c r="C253" s="35"/>
      <c r="D253" s="35"/>
      <c r="E253" s="35">
        <v>5780</v>
      </c>
      <c r="F253" s="35">
        <v>29410</v>
      </c>
      <c r="G253" s="35"/>
      <c r="H253" s="35">
        <f t="shared" si="9"/>
        <v>35190</v>
      </c>
    </row>
    <row r="254" spans="1:8" ht="34.5" thickBot="1">
      <c r="A254" s="16" t="s">
        <v>100</v>
      </c>
      <c r="B254" s="33" t="s">
        <v>101</v>
      </c>
      <c r="C254" s="35"/>
      <c r="D254" s="35"/>
      <c r="E254" s="35">
        <v>6800</v>
      </c>
      <c r="F254" s="35">
        <v>27880</v>
      </c>
      <c r="G254" s="35"/>
      <c r="H254" s="35">
        <f t="shared" si="9"/>
        <v>34680</v>
      </c>
    </row>
    <row r="255" spans="1:8" ht="29.25" customHeight="1" thickBot="1">
      <c r="A255" s="16" t="s">
        <v>102</v>
      </c>
      <c r="B255" s="33" t="s">
        <v>103</v>
      </c>
      <c r="C255" s="35"/>
      <c r="D255" s="35"/>
      <c r="E255" s="35"/>
      <c r="F255" s="35">
        <v>38760</v>
      </c>
      <c r="G255" s="35"/>
      <c r="H255" s="35">
        <f t="shared" si="9"/>
        <v>38760</v>
      </c>
    </row>
    <row r="256" spans="1:8" ht="34.5" thickBot="1">
      <c r="A256" s="16" t="s">
        <v>104</v>
      </c>
      <c r="B256" s="33" t="s">
        <v>105</v>
      </c>
      <c r="C256" s="35"/>
      <c r="D256" s="35">
        <v>340</v>
      </c>
      <c r="E256" s="35">
        <v>6120</v>
      </c>
      <c r="F256" s="35">
        <v>38590</v>
      </c>
      <c r="G256" s="35"/>
      <c r="H256" s="35">
        <f t="shared" si="9"/>
        <v>45050</v>
      </c>
    </row>
    <row r="257" spans="1:8" ht="34.5" thickBot="1">
      <c r="A257" s="16" t="s">
        <v>106</v>
      </c>
      <c r="B257" s="33" t="s">
        <v>107</v>
      </c>
      <c r="C257" s="35"/>
      <c r="D257" s="35"/>
      <c r="E257" s="35">
        <v>5440</v>
      </c>
      <c r="F257" s="35">
        <v>26350</v>
      </c>
      <c r="G257" s="35"/>
      <c r="H257" s="35">
        <f t="shared" si="9"/>
        <v>31790</v>
      </c>
    </row>
    <row r="258" spans="1:8">
      <c r="A258" s="41" t="s">
        <v>108</v>
      </c>
      <c r="B258" s="81" t="s">
        <v>109</v>
      </c>
      <c r="C258" s="100">
        <v>510</v>
      </c>
      <c r="D258" s="100"/>
      <c r="E258" s="100">
        <v>3910</v>
      </c>
      <c r="F258" s="100">
        <v>34510</v>
      </c>
      <c r="G258" s="100"/>
      <c r="H258" s="100">
        <f>SUM(C258:G259)</f>
        <v>38930</v>
      </c>
    </row>
    <row r="259" spans="1:8" ht="18" customHeight="1" thickBot="1">
      <c r="A259" s="44"/>
      <c r="B259" s="81"/>
      <c r="C259" s="102"/>
      <c r="D259" s="102"/>
      <c r="E259" s="102"/>
      <c r="F259" s="102"/>
      <c r="G259" s="102"/>
      <c r="H259" s="102"/>
    </row>
    <row r="260" spans="1:8">
      <c r="A260" s="41" t="s">
        <v>110</v>
      </c>
      <c r="B260" s="81" t="s">
        <v>111</v>
      </c>
      <c r="C260" s="100"/>
      <c r="D260" s="100"/>
      <c r="E260" s="100">
        <v>5610</v>
      </c>
      <c r="F260" s="100">
        <v>28560</v>
      </c>
      <c r="G260" s="100"/>
      <c r="H260" s="100">
        <f>SUM(C260:G261)</f>
        <v>34170</v>
      </c>
    </row>
    <row r="261" spans="1:8" ht="21" customHeight="1" thickBot="1">
      <c r="A261" s="44"/>
      <c r="B261" s="81"/>
      <c r="C261" s="102"/>
      <c r="D261" s="102"/>
      <c r="E261" s="102"/>
      <c r="F261" s="102"/>
      <c r="G261" s="102"/>
      <c r="H261" s="102"/>
    </row>
    <row r="262" spans="1:8">
      <c r="A262" s="41" t="s">
        <v>112</v>
      </c>
      <c r="B262" s="81" t="s">
        <v>113</v>
      </c>
      <c r="C262" s="100"/>
      <c r="D262" s="100"/>
      <c r="E262" s="100">
        <v>5950</v>
      </c>
      <c r="F262" s="100">
        <v>31790</v>
      </c>
      <c r="G262" s="100"/>
      <c r="H262" s="100">
        <f>SUM(C262:G263)</f>
        <v>37740</v>
      </c>
    </row>
    <row r="263" spans="1:8" ht="20.25" customHeight="1" thickBot="1">
      <c r="A263" s="44"/>
      <c r="B263" s="81"/>
      <c r="C263" s="102"/>
      <c r="D263" s="102"/>
      <c r="E263" s="102"/>
      <c r="F263" s="102"/>
      <c r="G263" s="102"/>
      <c r="H263" s="102"/>
    </row>
    <row r="264" spans="1:8">
      <c r="A264" s="41" t="s">
        <v>114</v>
      </c>
      <c r="B264" s="81" t="s">
        <v>115</v>
      </c>
      <c r="C264" s="100"/>
      <c r="D264" s="100"/>
      <c r="E264" s="100">
        <v>5610</v>
      </c>
      <c r="F264" s="100">
        <v>33150</v>
      </c>
      <c r="G264" s="100"/>
      <c r="H264" s="100">
        <f>SUM(C264:G265)</f>
        <v>38760</v>
      </c>
    </row>
    <row r="265" spans="1:8" ht="18.75" customHeight="1">
      <c r="A265" s="46"/>
      <c r="B265" s="81"/>
      <c r="C265" s="102"/>
      <c r="D265" s="102"/>
      <c r="E265" s="102"/>
      <c r="F265" s="102"/>
      <c r="G265" s="102"/>
      <c r="H265" s="102"/>
    </row>
    <row r="266" spans="1:8" ht="33.75">
      <c r="A266" s="18" t="s">
        <v>116</v>
      </c>
      <c r="B266" s="33" t="s">
        <v>117</v>
      </c>
      <c r="C266" s="35"/>
      <c r="D266" s="35"/>
      <c r="E266" s="35"/>
      <c r="F266" s="35">
        <v>37400</v>
      </c>
      <c r="G266" s="35"/>
      <c r="H266" s="35">
        <f>F266</f>
        <v>37400</v>
      </c>
    </row>
    <row r="267" spans="1:8" ht="34.5" thickBot="1">
      <c r="A267" s="16" t="s">
        <v>118</v>
      </c>
      <c r="B267" s="33" t="s">
        <v>119</v>
      </c>
      <c r="C267" s="35"/>
      <c r="D267" s="35">
        <v>340</v>
      </c>
      <c r="E267" s="35">
        <v>6630</v>
      </c>
      <c r="F267" s="35">
        <v>77690</v>
      </c>
      <c r="G267" s="35"/>
      <c r="H267" s="35">
        <f>SUM(C267:G267)</f>
        <v>84660</v>
      </c>
    </row>
    <row r="268" spans="1:8" ht="34.5" thickBot="1">
      <c r="A268" s="16" t="s">
        <v>120</v>
      </c>
      <c r="B268" s="33" t="s">
        <v>121</v>
      </c>
      <c r="C268" s="35"/>
      <c r="D268" s="35"/>
      <c r="E268" s="35"/>
      <c r="F268" s="35">
        <v>38590</v>
      </c>
      <c r="G268" s="35"/>
      <c r="H268" s="35">
        <f>SUM(C268:G268)</f>
        <v>38590</v>
      </c>
    </row>
    <row r="269" spans="1:8" ht="34.5" thickBot="1">
      <c r="A269" s="16" t="s">
        <v>122</v>
      </c>
      <c r="B269" s="33" t="s">
        <v>123</v>
      </c>
      <c r="C269" s="35"/>
      <c r="D269" s="35"/>
      <c r="E269" s="35">
        <v>6970</v>
      </c>
      <c r="F269" s="35">
        <v>77010</v>
      </c>
      <c r="G269" s="35"/>
      <c r="H269" s="35">
        <f>C269+D269+E269+F269</f>
        <v>83980</v>
      </c>
    </row>
    <row r="270" spans="1:8" ht="34.5" thickBot="1">
      <c r="A270" s="16" t="s">
        <v>124</v>
      </c>
      <c r="B270" s="33" t="s">
        <v>125</v>
      </c>
      <c r="C270" s="35"/>
      <c r="D270" s="35"/>
      <c r="E270" s="35">
        <v>10370</v>
      </c>
      <c r="F270" s="35">
        <v>57460</v>
      </c>
      <c r="G270" s="35"/>
      <c r="H270" s="35">
        <f>C270+D270+E270+F270</f>
        <v>67830</v>
      </c>
    </row>
    <row r="271" spans="1:8" ht="23.25" thickBot="1">
      <c r="A271" s="16" t="s">
        <v>126</v>
      </c>
      <c r="B271" s="33" t="s">
        <v>127</v>
      </c>
      <c r="C271" s="35"/>
      <c r="D271" s="35"/>
      <c r="E271" s="35">
        <v>4930</v>
      </c>
      <c r="F271" s="35">
        <v>33320</v>
      </c>
      <c r="G271" s="35"/>
      <c r="H271" s="35">
        <f>C271+D271+E271+F271</f>
        <v>38250</v>
      </c>
    </row>
    <row r="272" spans="1:8" ht="34.5" thickBot="1">
      <c r="A272" s="16" t="s">
        <v>128</v>
      </c>
      <c r="B272" s="33" t="s">
        <v>129</v>
      </c>
      <c r="C272" s="35"/>
      <c r="D272" s="35"/>
      <c r="E272" s="35">
        <v>4930</v>
      </c>
      <c r="F272" s="35">
        <v>13090</v>
      </c>
      <c r="G272" s="35"/>
      <c r="H272" s="35">
        <f>C272+D272+E272+F272</f>
        <v>18020</v>
      </c>
    </row>
    <row r="273" spans="1:8" ht="34.5" thickBot="1">
      <c r="A273" s="16" t="s">
        <v>130</v>
      </c>
      <c r="B273" s="33" t="s">
        <v>131</v>
      </c>
      <c r="C273" s="35"/>
      <c r="D273" s="35"/>
      <c r="E273" s="35">
        <v>4590</v>
      </c>
      <c r="F273" s="35">
        <v>23630</v>
      </c>
      <c r="G273" s="35"/>
      <c r="H273" s="35">
        <f>C273+D273+E273+F273</f>
        <v>28220</v>
      </c>
    </row>
    <row r="274" spans="1:8">
      <c r="A274" s="41" t="s">
        <v>132</v>
      </c>
      <c r="B274" s="81" t="s">
        <v>133</v>
      </c>
      <c r="C274" s="100"/>
      <c r="D274" s="100"/>
      <c r="E274" s="100">
        <v>5950</v>
      </c>
      <c r="F274" s="100">
        <v>25670</v>
      </c>
      <c r="G274" s="100"/>
      <c r="H274" s="100">
        <f>E274+F274</f>
        <v>31620</v>
      </c>
    </row>
    <row r="275" spans="1:8" ht="15.75" thickBot="1">
      <c r="A275" s="44"/>
      <c r="B275" s="81"/>
      <c r="C275" s="102"/>
      <c r="D275" s="102"/>
      <c r="E275" s="102"/>
      <c r="F275" s="102"/>
      <c r="G275" s="102"/>
      <c r="H275" s="102"/>
    </row>
    <row r="276" spans="1:8">
      <c r="A276" s="41" t="s">
        <v>134</v>
      </c>
      <c r="B276" s="81" t="s">
        <v>135</v>
      </c>
      <c r="C276" s="100"/>
      <c r="D276" s="100"/>
      <c r="E276" s="100">
        <v>7650</v>
      </c>
      <c r="F276" s="100">
        <v>28050</v>
      </c>
      <c r="G276" s="100"/>
      <c r="H276" s="100">
        <f>E276+F276</f>
        <v>35700</v>
      </c>
    </row>
    <row r="277" spans="1:8" ht="20.25" customHeight="1" thickBot="1">
      <c r="A277" s="44"/>
      <c r="B277" s="81"/>
      <c r="C277" s="102"/>
      <c r="D277" s="102"/>
      <c r="E277" s="102"/>
      <c r="F277" s="102"/>
      <c r="G277" s="102"/>
      <c r="H277" s="102"/>
    </row>
    <row r="278" spans="1:8">
      <c r="A278" s="41" t="s">
        <v>136</v>
      </c>
      <c r="B278" s="81" t="s">
        <v>137</v>
      </c>
      <c r="C278" s="100"/>
      <c r="D278" s="100"/>
      <c r="E278" s="100">
        <v>10370</v>
      </c>
      <c r="F278" s="100">
        <v>39100</v>
      </c>
      <c r="G278" s="100"/>
      <c r="H278" s="100">
        <f>E278+F278</f>
        <v>49470</v>
      </c>
    </row>
    <row r="279" spans="1:8" ht="24.75" customHeight="1" thickBot="1">
      <c r="A279" s="44"/>
      <c r="B279" s="81"/>
      <c r="C279" s="102"/>
      <c r="D279" s="102"/>
      <c r="E279" s="102"/>
      <c r="F279" s="102"/>
      <c r="G279" s="102"/>
      <c r="H279" s="102"/>
    </row>
    <row r="280" spans="1:8">
      <c r="A280" s="41">
        <v>65</v>
      </c>
      <c r="B280" s="81" t="s">
        <v>138</v>
      </c>
      <c r="C280" s="100"/>
      <c r="D280" s="100"/>
      <c r="E280" s="100">
        <v>10200</v>
      </c>
      <c r="F280" s="100">
        <v>26520</v>
      </c>
      <c r="G280" s="100"/>
      <c r="H280" s="100">
        <f>E280+F280</f>
        <v>36720</v>
      </c>
    </row>
    <row r="281" spans="1:8">
      <c r="A281" s="46"/>
      <c r="B281" s="81"/>
      <c r="C281" s="102"/>
      <c r="D281" s="102"/>
      <c r="E281" s="102"/>
      <c r="F281" s="102"/>
      <c r="G281" s="102"/>
      <c r="H281" s="102"/>
    </row>
    <row r="282" spans="1:8">
      <c r="A282" s="50" t="s">
        <v>139</v>
      </c>
      <c r="B282" s="81" t="s">
        <v>140</v>
      </c>
      <c r="C282" s="100"/>
      <c r="D282" s="100"/>
      <c r="E282" s="100">
        <v>6290</v>
      </c>
      <c r="F282" s="100">
        <v>25500</v>
      </c>
      <c r="G282" s="100"/>
      <c r="H282" s="100">
        <f>E282+F282</f>
        <v>31790</v>
      </c>
    </row>
    <row r="283" spans="1:8">
      <c r="A283" s="51"/>
      <c r="B283" s="81"/>
      <c r="C283" s="102"/>
      <c r="D283" s="102"/>
      <c r="E283" s="102"/>
      <c r="F283" s="102"/>
      <c r="G283" s="102"/>
      <c r="H283" s="102"/>
    </row>
    <row r="284" spans="1:8" ht="34.5" thickBot="1">
      <c r="A284" s="16" t="s">
        <v>141</v>
      </c>
      <c r="B284" s="33" t="s">
        <v>142</v>
      </c>
      <c r="C284" s="35"/>
      <c r="D284" s="35"/>
      <c r="E284" s="35">
        <v>2890</v>
      </c>
      <c r="F284" s="35">
        <v>29920</v>
      </c>
      <c r="G284" s="35"/>
      <c r="H284" s="35">
        <f>E284+F284</f>
        <v>32810</v>
      </c>
    </row>
    <row r="285" spans="1:8">
      <c r="A285" s="41" t="s">
        <v>143</v>
      </c>
      <c r="B285" s="81" t="s">
        <v>144</v>
      </c>
      <c r="C285" s="100">
        <v>680</v>
      </c>
      <c r="D285" s="100"/>
      <c r="E285" s="100">
        <v>5440</v>
      </c>
      <c r="F285" s="100">
        <v>27880</v>
      </c>
      <c r="G285" s="100"/>
      <c r="H285" s="100">
        <f>C285+E285+F285</f>
        <v>34000</v>
      </c>
    </row>
    <row r="286" spans="1:8">
      <c r="A286" s="42"/>
      <c r="B286" s="81"/>
      <c r="C286" s="102"/>
      <c r="D286" s="102"/>
      <c r="E286" s="102"/>
      <c r="F286" s="102"/>
      <c r="G286" s="102"/>
      <c r="H286" s="102"/>
    </row>
    <row r="287" spans="1:8" ht="33.75">
      <c r="A287" s="18" t="s">
        <v>145</v>
      </c>
      <c r="B287" s="33" t="s">
        <v>146</v>
      </c>
      <c r="C287" s="35"/>
      <c r="D287" s="35"/>
      <c r="E287" s="35">
        <v>6120</v>
      </c>
      <c r="F287" s="35">
        <v>26350</v>
      </c>
      <c r="G287" s="35"/>
      <c r="H287" s="35">
        <f>E287+F287</f>
        <v>32470</v>
      </c>
    </row>
    <row r="288" spans="1:8" ht="34.5" thickBot="1">
      <c r="A288" s="16" t="s">
        <v>147</v>
      </c>
      <c r="B288" s="33" t="s">
        <v>148</v>
      </c>
      <c r="C288" s="35"/>
      <c r="D288" s="35"/>
      <c r="E288" s="35">
        <v>5610</v>
      </c>
      <c r="F288" s="35">
        <v>28900</v>
      </c>
      <c r="G288" s="35"/>
      <c r="H288" s="35">
        <f>E288+F288</f>
        <v>34510</v>
      </c>
    </row>
    <row r="289" spans="1:8" ht="34.5" thickBot="1">
      <c r="A289" s="16" t="s">
        <v>149</v>
      </c>
      <c r="B289" s="33" t="s">
        <v>150</v>
      </c>
      <c r="C289" s="35"/>
      <c r="D289" s="35"/>
      <c r="E289" s="35">
        <v>6970</v>
      </c>
      <c r="F289" s="35">
        <v>29750</v>
      </c>
      <c r="G289" s="35"/>
      <c r="H289" s="35">
        <f>E289+F289</f>
        <v>36720</v>
      </c>
    </row>
    <row r="290" spans="1:8">
      <c r="A290" s="41">
        <v>72</v>
      </c>
      <c r="B290" s="81" t="s">
        <v>151</v>
      </c>
      <c r="C290" s="100"/>
      <c r="D290" s="100"/>
      <c r="E290" s="100">
        <v>6630</v>
      </c>
      <c r="F290" s="100">
        <v>32640</v>
      </c>
      <c r="G290" s="100"/>
      <c r="H290" s="100">
        <f>E290+F290</f>
        <v>39270</v>
      </c>
    </row>
    <row r="291" spans="1:8" ht="15.75" thickBot="1">
      <c r="A291" s="44"/>
      <c r="B291" s="81"/>
      <c r="C291" s="102"/>
      <c r="D291" s="102"/>
      <c r="E291" s="102"/>
      <c r="F291" s="102"/>
      <c r="G291" s="102"/>
      <c r="H291" s="102"/>
    </row>
    <row r="292" spans="1:8">
      <c r="A292" s="41" t="s">
        <v>152</v>
      </c>
      <c r="B292" s="81" t="s">
        <v>153</v>
      </c>
      <c r="C292" s="100"/>
      <c r="D292" s="100"/>
      <c r="E292" s="100">
        <v>5950</v>
      </c>
      <c r="F292" s="100">
        <v>28050</v>
      </c>
      <c r="G292" s="100"/>
      <c r="H292" s="100">
        <f>E292+F292</f>
        <v>34000</v>
      </c>
    </row>
    <row r="293" spans="1:8" ht="21" customHeight="1" thickBot="1">
      <c r="A293" s="44"/>
      <c r="B293" s="81"/>
      <c r="C293" s="102"/>
      <c r="D293" s="102"/>
      <c r="E293" s="102"/>
      <c r="F293" s="102"/>
      <c r="G293" s="102"/>
      <c r="H293" s="102"/>
    </row>
    <row r="294" spans="1:8">
      <c r="A294" s="41" t="s">
        <v>154</v>
      </c>
      <c r="B294" s="81" t="s">
        <v>155</v>
      </c>
      <c r="C294" s="100"/>
      <c r="D294" s="100"/>
      <c r="E294" s="100">
        <v>1020</v>
      </c>
      <c r="F294" s="100">
        <v>21760</v>
      </c>
      <c r="G294" s="100"/>
      <c r="H294" s="100">
        <f>E294+F294</f>
        <v>22780</v>
      </c>
    </row>
    <row r="295" spans="1:8" ht="15.75" thickBot="1">
      <c r="A295" s="44"/>
      <c r="B295" s="81"/>
      <c r="C295" s="102"/>
      <c r="D295" s="102"/>
      <c r="E295" s="102"/>
      <c r="F295" s="102"/>
      <c r="G295" s="102"/>
      <c r="H295" s="102"/>
    </row>
    <row r="296" spans="1:8" ht="29.25" customHeight="1" thickBot="1">
      <c r="A296" s="16" t="s">
        <v>156</v>
      </c>
      <c r="B296" s="33" t="s">
        <v>157</v>
      </c>
      <c r="C296" s="35"/>
      <c r="D296" s="35"/>
      <c r="E296" s="35">
        <v>6630</v>
      </c>
      <c r="F296" s="35">
        <v>30260</v>
      </c>
      <c r="G296" s="35"/>
      <c r="H296" s="35">
        <f>E296+F296</f>
        <v>36890</v>
      </c>
    </row>
    <row r="297" spans="1:8">
      <c r="A297" s="41" t="s">
        <v>158</v>
      </c>
      <c r="B297" s="81" t="s">
        <v>159</v>
      </c>
      <c r="C297" s="100"/>
      <c r="D297" s="100"/>
      <c r="E297" s="100"/>
      <c r="F297" s="100">
        <v>21080</v>
      </c>
      <c r="G297" s="100"/>
      <c r="H297" s="100">
        <f>F297</f>
        <v>21080</v>
      </c>
    </row>
    <row r="298" spans="1:8" ht="15.75" thickBot="1">
      <c r="A298" s="44"/>
      <c r="B298" s="81"/>
      <c r="C298" s="102"/>
      <c r="D298" s="102"/>
      <c r="E298" s="102"/>
      <c r="F298" s="102"/>
      <c r="G298" s="102"/>
      <c r="H298" s="102"/>
    </row>
    <row r="299" spans="1:8">
      <c r="A299" s="41" t="s">
        <v>160</v>
      </c>
      <c r="B299" s="81" t="s">
        <v>161</v>
      </c>
      <c r="C299" s="100"/>
      <c r="D299" s="100"/>
      <c r="E299" s="100">
        <v>5780</v>
      </c>
      <c r="F299" s="100">
        <v>29750</v>
      </c>
      <c r="G299" s="100"/>
      <c r="H299" s="100">
        <f>E299+F299</f>
        <v>35530</v>
      </c>
    </row>
    <row r="300" spans="1:8" ht="21.75" customHeight="1" thickBot="1">
      <c r="A300" s="44"/>
      <c r="B300" s="81"/>
      <c r="C300" s="102"/>
      <c r="D300" s="102"/>
      <c r="E300" s="102"/>
      <c r="F300" s="102"/>
      <c r="G300" s="102"/>
      <c r="H300" s="102"/>
    </row>
    <row r="301" spans="1:8">
      <c r="A301" s="41" t="s">
        <v>162</v>
      </c>
      <c r="B301" s="81" t="s">
        <v>163</v>
      </c>
      <c r="C301" s="100"/>
      <c r="D301" s="100"/>
      <c r="E301" s="100"/>
      <c r="F301" s="100">
        <v>43520</v>
      </c>
      <c r="G301" s="100"/>
      <c r="H301" s="100">
        <f>F301</f>
        <v>43520</v>
      </c>
    </row>
    <row r="302" spans="1:8" ht="21.75" customHeight="1" thickBot="1">
      <c r="A302" s="44"/>
      <c r="B302" s="81"/>
      <c r="C302" s="102"/>
      <c r="D302" s="102"/>
      <c r="E302" s="102"/>
      <c r="F302" s="102"/>
      <c r="G302" s="102"/>
      <c r="H302" s="102"/>
    </row>
    <row r="303" spans="1:8">
      <c r="A303" s="41" t="s">
        <v>164</v>
      </c>
      <c r="B303" s="81" t="s">
        <v>165</v>
      </c>
      <c r="C303" s="100"/>
      <c r="D303" s="100"/>
      <c r="E303" s="100"/>
      <c r="F303" s="100">
        <v>27370</v>
      </c>
      <c r="G303" s="100"/>
      <c r="H303" s="100">
        <f>F303</f>
        <v>27370</v>
      </c>
    </row>
    <row r="304" spans="1:8">
      <c r="A304" s="46"/>
      <c r="B304" s="81"/>
      <c r="C304" s="102"/>
      <c r="D304" s="102"/>
      <c r="E304" s="102"/>
      <c r="F304" s="102"/>
      <c r="G304" s="102"/>
      <c r="H304" s="102"/>
    </row>
    <row r="305" spans="1:8">
      <c r="A305" s="50" t="s">
        <v>166</v>
      </c>
      <c r="B305" s="81" t="s">
        <v>167</v>
      </c>
      <c r="C305" s="100">
        <v>680</v>
      </c>
      <c r="D305" s="100"/>
      <c r="E305" s="100"/>
      <c r="F305" s="100">
        <v>32640</v>
      </c>
      <c r="G305" s="100"/>
      <c r="H305" s="100">
        <f>C305+F305</f>
        <v>33320</v>
      </c>
    </row>
    <row r="306" spans="1:8">
      <c r="A306" s="51"/>
      <c r="B306" s="81"/>
      <c r="C306" s="102"/>
      <c r="D306" s="102"/>
      <c r="E306" s="102"/>
      <c r="F306" s="102"/>
      <c r="G306" s="102"/>
      <c r="H306" s="102"/>
    </row>
    <row r="307" spans="1:8" ht="34.5" thickBot="1">
      <c r="A307" s="16" t="s">
        <v>168</v>
      </c>
      <c r="B307" s="33" t="s">
        <v>169</v>
      </c>
      <c r="C307" s="35"/>
      <c r="D307" s="35"/>
      <c r="E307" s="35">
        <v>170</v>
      </c>
      <c r="F307" s="35">
        <v>31620</v>
      </c>
      <c r="G307" s="35"/>
      <c r="H307" s="35">
        <f>E307+F307</f>
        <v>31790</v>
      </c>
    </row>
    <row r="308" spans="1:8" ht="23.25" thickBot="1">
      <c r="A308" s="16" t="s">
        <v>170</v>
      </c>
      <c r="B308" s="33" t="s">
        <v>171</v>
      </c>
      <c r="C308" s="35">
        <v>1360</v>
      </c>
      <c r="D308" s="35"/>
      <c r="E308" s="35">
        <v>8160</v>
      </c>
      <c r="F308" s="35">
        <v>54740</v>
      </c>
      <c r="G308" s="35"/>
      <c r="H308" s="35">
        <f>C308+E308+F308</f>
        <v>64260</v>
      </c>
    </row>
    <row r="309" spans="1:8" ht="34.5" thickBot="1">
      <c r="A309" s="16" t="s">
        <v>172</v>
      </c>
      <c r="B309" s="33" t="s">
        <v>173</v>
      </c>
      <c r="C309" s="35">
        <v>340</v>
      </c>
      <c r="D309" s="35"/>
      <c r="E309" s="35">
        <v>4930</v>
      </c>
      <c r="F309" s="35">
        <v>38760</v>
      </c>
      <c r="G309" s="35"/>
      <c r="H309" s="35">
        <f>C309+E309+F309</f>
        <v>44030</v>
      </c>
    </row>
    <row r="310" spans="1:8" ht="34.5" thickBot="1">
      <c r="A310" s="16" t="s">
        <v>174</v>
      </c>
      <c r="B310" s="33" t="s">
        <v>175</v>
      </c>
      <c r="C310" s="35">
        <v>680</v>
      </c>
      <c r="D310" s="35"/>
      <c r="E310" s="35">
        <v>5100</v>
      </c>
      <c r="F310" s="35">
        <v>24480</v>
      </c>
      <c r="G310" s="35"/>
      <c r="H310" s="35">
        <f>C310+E310+F310</f>
        <v>30260</v>
      </c>
    </row>
    <row r="311" spans="1:8" ht="34.5" thickBot="1">
      <c r="A311" s="16" t="s">
        <v>176</v>
      </c>
      <c r="B311" s="33" t="s">
        <v>177</v>
      </c>
      <c r="C311" s="35"/>
      <c r="D311" s="35"/>
      <c r="E311" s="35"/>
      <c r="F311" s="35">
        <v>34170</v>
      </c>
      <c r="G311" s="35"/>
      <c r="H311" s="35">
        <f>F311</f>
        <v>34170</v>
      </c>
    </row>
    <row r="312" spans="1:8" ht="34.5" thickBot="1">
      <c r="A312" s="16" t="s">
        <v>178</v>
      </c>
      <c r="B312" s="33" t="s">
        <v>179</v>
      </c>
      <c r="C312" s="35"/>
      <c r="D312" s="35"/>
      <c r="E312" s="35"/>
      <c r="F312" s="35">
        <v>33660</v>
      </c>
      <c r="G312" s="35"/>
      <c r="H312" s="35">
        <f>F312</f>
        <v>33660</v>
      </c>
    </row>
    <row r="313" spans="1:8" ht="34.5" thickBot="1">
      <c r="A313" s="16" t="s">
        <v>180</v>
      </c>
      <c r="B313" s="33" t="s">
        <v>181</v>
      </c>
      <c r="C313" s="35"/>
      <c r="D313" s="35"/>
      <c r="E313" s="35">
        <v>19720</v>
      </c>
      <c r="F313" s="35">
        <v>69190</v>
      </c>
      <c r="G313" s="35"/>
      <c r="H313" s="35">
        <f>E313+F313</f>
        <v>88910</v>
      </c>
    </row>
    <row r="314" spans="1:8">
      <c r="A314" s="41" t="s">
        <v>182</v>
      </c>
      <c r="B314" s="81" t="s">
        <v>183</v>
      </c>
      <c r="C314" s="100"/>
      <c r="D314" s="100"/>
      <c r="E314" s="100">
        <v>5950</v>
      </c>
      <c r="F314" s="100">
        <v>30600</v>
      </c>
      <c r="G314" s="100"/>
      <c r="H314" s="100">
        <f>E314+F314</f>
        <v>36550</v>
      </c>
    </row>
    <row r="315" spans="1:8">
      <c r="A315" s="46"/>
      <c r="B315" s="81"/>
      <c r="C315" s="102"/>
      <c r="D315" s="102"/>
      <c r="E315" s="102"/>
      <c r="F315" s="102"/>
      <c r="G315" s="102"/>
      <c r="H315" s="102"/>
    </row>
    <row r="316" spans="1:8" ht="33.75">
      <c r="A316" s="18" t="s">
        <v>184</v>
      </c>
      <c r="B316" s="33" t="s">
        <v>185</v>
      </c>
      <c r="C316" s="35"/>
      <c r="D316" s="35"/>
      <c r="E316" s="35">
        <v>1190</v>
      </c>
      <c r="F316" s="35">
        <v>33490</v>
      </c>
      <c r="G316" s="35"/>
      <c r="H316" s="35">
        <f>E316+F316</f>
        <v>34680</v>
      </c>
    </row>
    <row r="317" spans="1:8" ht="34.5" thickBot="1">
      <c r="A317" s="16" t="s">
        <v>186</v>
      </c>
      <c r="B317" s="33" t="s">
        <v>187</v>
      </c>
      <c r="C317" s="35"/>
      <c r="D317" s="35"/>
      <c r="E317" s="35">
        <v>7650</v>
      </c>
      <c r="F317" s="35">
        <v>71400</v>
      </c>
      <c r="G317" s="35"/>
      <c r="H317" s="35">
        <f>E317+F317</f>
        <v>79050</v>
      </c>
    </row>
    <row r="318" spans="1:8">
      <c r="A318" s="41" t="s">
        <v>188</v>
      </c>
      <c r="B318" s="81" t="s">
        <v>189</v>
      </c>
      <c r="C318" s="100"/>
      <c r="D318" s="100">
        <v>340</v>
      </c>
      <c r="E318" s="100">
        <v>7650</v>
      </c>
      <c r="F318" s="100">
        <v>49980</v>
      </c>
      <c r="G318" s="100"/>
      <c r="H318" s="100">
        <f>D318+E318+F318</f>
        <v>57970</v>
      </c>
    </row>
    <row r="319" spans="1:8" ht="23.25" customHeight="1" thickBot="1">
      <c r="A319" s="44"/>
      <c r="B319" s="81"/>
      <c r="C319" s="102"/>
      <c r="D319" s="102"/>
      <c r="E319" s="102"/>
      <c r="F319" s="102"/>
      <c r="G319" s="102"/>
      <c r="H319" s="102"/>
    </row>
    <row r="320" spans="1:8">
      <c r="A320" s="41" t="s">
        <v>190</v>
      </c>
      <c r="B320" s="81" t="s">
        <v>191</v>
      </c>
      <c r="C320" s="100"/>
      <c r="D320" s="100"/>
      <c r="E320" s="100">
        <v>4930</v>
      </c>
      <c r="F320" s="100">
        <v>35700</v>
      </c>
      <c r="G320" s="100"/>
      <c r="H320" s="100">
        <f>E320+F320</f>
        <v>40630</v>
      </c>
    </row>
    <row r="321" spans="1:8" ht="15.75" thickBot="1">
      <c r="A321" s="44"/>
      <c r="B321" s="81"/>
      <c r="C321" s="102"/>
      <c r="D321" s="102"/>
      <c r="E321" s="102"/>
      <c r="F321" s="102"/>
      <c r="G321" s="102"/>
      <c r="H321" s="102"/>
    </row>
    <row r="322" spans="1:8">
      <c r="A322" s="41" t="s">
        <v>192</v>
      </c>
      <c r="B322" s="81" t="s">
        <v>193</v>
      </c>
      <c r="C322" s="100"/>
      <c r="D322" s="100"/>
      <c r="E322" s="100">
        <v>5270</v>
      </c>
      <c r="F322" s="100">
        <v>12240</v>
      </c>
      <c r="G322" s="100"/>
      <c r="H322" s="100">
        <f>E322+F322</f>
        <v>17510</v>
      </c>
    </row>
    <row r="323" spans="1:8" ht="15.75" thickBot="1">
      <c r="A323" s="44"/>
      <c r="B323" s="81"/>
      <c r="C323" s="102"/>
      <c r="D323" s="102"/>
      <c r="E323" s="102"/>
      <c r="F323" s="102"/>
      <c r="G323" s="102"/>
      <c r="H323" s="102"/>
    </row>
    <row r="324" spans="1:8">
      <c r="A324" s="41" t="s">
        <v>194</v>
      </c>
      <c r="B324" s="81" t="s">
        <v>195</v>
      </c>
      <c r="C324" s="100"/>
      <c r="D324" s="100"/>
      <c r="E324" s="100">
        <v>17510</v>
      </c>
      <c r="F324" s="100">
        <v>51000</v>
      </c>
      <c r="G324" s="100"/>
      <c r="H324" s="100">
        <f>E324+F324</f>
        <v>68510</v>
      </c>
    </row>
    <row r="325" spans="1:8" ht="20.25" customHeight="1" thickBot="1">
      <c r="A325" s="44"/>
      <c r="B325" s="81"/>
      <c r="C325" s="102"/>
      <c r="D325" s="102"/>
      <c r="E325" s="102"/>
      <c r="F325" s="102"/>
      <c r="G325" s="102"/>
      <c r="H325" s="102"/>
    </row>
    <row r="326" spans="1:8" ht="34.5" thickBot="1">
      <c r="A326" s="16" t="s">
        <v>196</v>
      </c>
      <c r="B326" s="33" t="s">
        <v>197</v>
      </c>
      <c r="C326" s="35"/>
      <c r="D326" s="35"/>
      <c r="E326" s="35">
        <v>15980</v>
      </c>
      <c r="F326" s="35">
        <v>69870</v>
      </c>
      <c r="G326" s="35"/>
      <c r="H326" s="35">
        <f t="shared" ref="H326:H333" si="10">E326+F326</f>
        <v>85850</v>
      </c>
    </row>
    <row r="327" spans="1:8" ht="34.5" thickBot="1">
      <c r="A327" s="16" t="s">
        <v>198</v>
      </c>
      <c r="B327" s="33" t="s">
        <v>199</v>
      </c>
      <c r="C327" s="35"/>
      <c r="D327" s="35"/>
      <c r="E327" s="35">
        <v>6460</v>
      </c>
      <c r="F327" s="35">
        <v>62560</v>
      </c>
      <c r="G327" s="35"/>
      <c r="H327" s="35">
        <f t="shared" si="10"/>
        <v>69020</v>
      </c>
    </row>
    <row r="328" spans="1:8" ht="34.5" thickBot="1">
      <c r="A328" s="16" t="s">
        <v>200</v>
      </c>
      <c r="B328" s="33" t="s">
        <v>201</v>
      </c>
      <c r="C328" s="35"/>
      <c r="D328" s="35"/>
      <c r="E328" s="35">
        <v>11050</v>
      </c>
      <c r="F328" s="35">
        <v>59500</v>
      </c>
      <c r="G328" s="35"/>
      <c r="H328" s="35">
        <f t="shared" si="10"/>
        <v>70550</v>
      </c>
    </row>
    <row r="329" spans="1:8" ht="34.5" thickBot="1">
      <c r="A329" s="16" t="s">
        <v>202</v>
      </c>
      <c r="B329" s="32" t="s">
        <v>203</v>
      </c>
      <c r="C329" s="35"/>
      <c r="D329" s="35"/>
      <c r="E329" s="35">
        <v>6120</v>
      </c>
      <c r="F329" s="35">
        <v>23630</v>
      </c>
      <c r="G329" s="35"/>
      <c r="H329" s="35">
        <f t="shared" si="10"/>
        <v>29750</v>
      </c>
    </row>
    <row r="330" spans="1:8" ht="34.5" thickBot="1">
      <c r="A330" s="16" t="s">
        <v>204</v>
      </c>
      <c r="B330" s="33" t="s">
        <v>205</v>
      </c>
      <c r="C330" s="35"/>
      <c r="D330" s="35"/>
      <c r="E330" s="35">
        <v>3570</v>
      </c>
      <c r="F330" s="35">
        <v>30260</v>
      </c>
      <c r="G330" s="35"/>
      <c r="H330" s="35">
        <f t="shared" si="10"/>
        <v>33830</v>
      </c>
    </row>
    <row r="331" spans="1:8" ht="34.5" thickBot="1">
      <c r="A331" s="16" t="s">
        <v>206</v>
      </c>
      <c r="B331" s="33" t="s">
        <v>207</v>
      </c>
      <c r="C331" s="35"/>
      <c r="D331" s="35"/>
      <c r="E331" s="35">
        <v>5780</v>
      </c>
      <c r="F331" s="35">
        <v>23460</v>
      </c>
      <c r="G331" s="35"/>
      <c r="H331" s="35">
        <f t="shared" si="10"/>
        <v>29240</v>
      </c>
    </row>
    <row r="332" spans="1:8" ht="34.5" thickBot="1">
      <c r="A332" s="16" t="s">
        <v>208</v>
      </c>
      <c r="B332" s="33" t="s">
        <v>209</v>
      </c>
      <c r="C332" s="35"/>
      <c r="D332" s="35"/>
      <c r="E332" s="35">
        <v>9010</v>
      </c>
      <c r="F332" s="35">
        <v>48960</v>
      </c>
      <c r="G332" s="35"/>
      <c r="H332" s="35">
        <f t="shared" si="10"/>
        <v>57970</v>
      </c>
    </row>
    <row r="333" spans="1:8">
      <c r="A333" s="41" t="s">
        <v>210</v>
      </c>
      <c r="B333" s="81" t="s">
        <v>211</v>
      </c>
      <c r="C333" s="100"/>
      <c r="D333" s="100"/>
      <c r="E333" s="100">
        <v>16320</v>
      </c>
      <c r="F333" s="100">
        <v>50320</v>
      </c>
      <c r="G333" s="100"/>
      <c r="H333" s="100">
        <f t="shared" si="10"/>
        <v>66640</v>
      </c>
    </row>
    <row r="334" spans="1:8" ht="15.75" thickBot="1">
      <c r="A334" s="44"/>
      <c r="B334" s="81"/>
      <c r="C334" s="102"/>
      <c r="D334" s="102"/>
      <c r="E334" s="102"/>
      <c r="F334" s="102"/>
      <c r="G334" s="102"/>
      <c r="H334" s="102"/>
    </row>
    <row r="335" spans="1:8" ht="34.5" thickBot="1">
      <c r="A335" s="16" t="s">
        <v>212</v>
      </c>
      <c r="B335" s="33" t="s">
        <v>213</v>
      </c>
      <c r="C335" s="35"/>
      <c r="D335" s="35"/>
      <c r="E335" s="35">
        <v>28390</v>
      </c>
      <c r="F335" s="35">
        <v>71400</v>
      </c>
      <c r="G335" s="35"/>
      <c r="H335" s="35">
        <f>C335+D335+E335+F335+G335</f>
        <v>99790</v>
      </c>
    </row>
    <row r="336" spans="1:8" ht="34.5" thickBot="1">
      <c r="A336" s="16" t="s">
        <v>214</v>
      </c>
      <c r="B336" s="33" t="s">
        <v>215</v>
      </c>
      <c r="C336" s="35"/>
      <c r="D336" s="35"/>
      <c r="E336" s="35">
        <v>6120</v>
      </c>
      <c r="F336" s="35">
        <v>32640</v>
      </c>
      <c r="G336" s="35"/>
      <c r="H336" s="35">
        <f>E336+F336</f>
        <v>38760</v>
      </c>
    </row>
    <row r="337" spans="1:8" ht="34.5" thickBot="1">
      <c r="A337" s="16" t="s">
        <v>216</v>
      </c>
      <c r="B337" s="33" t="s">
        <v>217</v>
      </c>
      <c r="C337" s="35"/>
      <c r="D337" s="35"/>
      <c r="E337" s="35">
        <v>14450</v>
      </c>
      <c r="F337" s="35">
        <v>54060</v>
      </c>
      <c r="G337" s="35"/>
      <c r="H337" s="35">
        <f>E337+F337</f>
        <v>68510</v>
      </c>
    </row>
    <row r="338" spans="1:8" ht="34.5" thickBot="1">
      <c r="A338" s="16" t="s">
        <v>218</v>
      </c>
      <c r="B338" s="33" t="s">
        <v>219</v>
      </c>
      <c r="C338" s="35"/>
      <c r="D338" s="35"/>
      <c r="E338" s="35">
        <v>17340</v>
      </c>
      <c r="F338" s="35">
        <v>29410</v>
      </c>
      <c r="G338" s="35"/>
      <c r="H338" s="35">
        <f>C338+D338+E338+F338+G338</f>
        <v>46750</v>
      </c>
    </row>
    <row r="339" spans="1:8">
      <c r="A339" s="41" t="s">
        <v>220</v>
      </c>
      <c r="B339" s="81" t="s">
        <v>221</v>
      </c>
      <c r="C339" s="100">
        <v>170</v>
      </c>
      <c r="D339" s="100"/>
      <c r="E339" s="100">
        <v>8670</v>
      </c>
      <c r="F339" s="100">
        <v>65620</v>
      </c>
      <c r="G339" s="100"/>
      <c r="H339" s="100">
        <f>C339+E339+F339</f>
        <v>74460</v>
      </c>
    </row>
    <row r="340" spans="1:8" ht="18" customHeight="1" thickBot="1">
      <c r="A340" s="44"/>
      <c r="B340" s="81"/>
      <c r="C340" s="102"/>
      <c r="D340" s="102"/>
      <c r="E340" s="102"/>
      <c r="F340" s="102"/>
      <c r="G340" s="102"/>
      <c r="H340" s="102"/>
    </row>
    <row r="341" spans="1:8">
      <c r="A341" s="41" t="s">
        <v>222</v>
      </c>
      <c r="B341" s="81" t="s">
        <v>223</v>
      </c>
      <c r="C341" s="100"/>
      <c r="D341" s="100"/>
      <c r="E341" s="100">
        <v>9860</v>
      </c>
      <c r="F341" s="100">
        <v>39440</v>
      </c>
      <c r="G341" s="100"/>
      <c r="H341" s="100">
        <f>E341+F341</f>
        <v>49300</v>
      </c>
    </row>
    <row r="342" spans="1:8" ht="15.75" thickBot="1">
      <c r="A342" s="44"/>
      <c r="B342" s="81"/>
      <c r="C342" s="102"/>
      <c r="D342" s="102"/>
      <c r="E342" s="102"/>
      <c r="F342" s="102"/>
      <c r="G342" s="102"/>
      <c r="H342" s="102"/>
    </row>
    <row r="343" spans="1:8">
      <c r="A343" s="41" t="s">
        <v>224</v>
      </c>
      <c r="B343" s="81" t="s">
        <v>225</v>
      </c>
      <c r="C343" s="100"/>
      <c r="D343" s="100"/>
      <c r="E343" s="100">
        <v>11900</v>
      </c>
      <c r="F343" s="100">
        <v>62560</v>
      </c>
      <c r="G343" s="100"/>
      <c r="H343" s="100">
        <f>E343+F343</f>
        <v>74460</v>
      </c>
    </row>
    <row r="344" spans="1:8">
      <c r="A344" s="42"/>
      <c r="B344" s="81"/>
      <c r="C344" s="102"/>
      <c r="D344" s="102"/>
      <c r="E344" s="102"/>
      <c r="F344" s="102"/>
      <c r="G344" s="102"/>
      <c r="H344" s="102"/>
    </row>
    <row r="345" spans="1:8" ht="1.5" customHeight="1" thickBot="1">
      <c r="A345" s="44"/>
      <c r="B345" s="81"/>
      <c r="C345" s="35"/>
      <c r="D345" s="35"/>
      <c r="E345" s="35"/>
      <c r="F345" s="35"/>
      <c r="G345" s="35"/>
      <c r="H345" s="35"/>
    </row>
    <row r="346" spans="1:8">
      <c r="A346" s="41" t="s">
        <v>226</v>
      </c>
      <c r="B346" s="81" t="s">
        <v>227</v>
      </c>
      <c r="C346" s="100"/>
      <c r="D346" s="100"/>
      <c r="E346" s="100">
        <v>6800</v>
      </c>
      <c r="F346" s="100">
        <v>33660</v>
      </c>
      <c r="G346" s="100"/>
      <c r="H346" s="100">
        <f>E346+F346</f>
        <v>40460</v>
      </c>
    </row>
    <row r="347" spans="1:8" ht="20.25" customHeight="1" thickBot="1">
      <c r="A347" s="44"/>
      <c r="B347" s="81"/>
      <c r="C347" s="102"/>
      <c r="D347" s="102"/>
      <c r="E347" s="102"/>
      <c r="F347" s="102"/>
      <c r="G347" s="102"/>
      <c r="H347" s="102"/>
    </row>
    <row r="348" spans="1:8">
      <c r="A348" s="41" t="s">
        <v>228</v>
      </c>
      <c r="B348" s="81" t="s">
        <v>229</v>
      </c>
      <c r="C348" s="100"/>
      <c r="D348" s="100"/>
      <c r="E348" s="100">
        <v>16830</v>
      </c>
      <c r="F348" s="100">
        <v>53890</v>
      </c>
      <c r="G348" s="100"/>
      <c r="H348" s="100">
        <f>E348+F348</f>
        <v>70720</v>
      </c>
    </row>
    <row r="349" spans="1:8">
      <c r="A349" s="46"/>
      <c r="B349" s="81"/>
      <c r="C349" s="102"/>
      <c r="D349" s="102"/>
      <c r="E349" s="102"/>
      <c r="F349" s="102"/>
      <c r="G349" s="102"/>
      <c r="H349" s="102"/>
    </row>
    <row r="350" spans="1:8" ht="33.75">
      <c r="A350" s="18" t="s">
        <v>230</v>
      </c>
      <c r="B350" s="33" t="s">
        <v>231</v>
      </c>
      <c r="C350" s="35"/>
      <c r="D350" s="35"/>
      <c r="E350" s="35">
        <v>9180</v>
      </c>
      <c r="F350" s="35">
        <v>72590</v>
      </c>
      <c r="G350" s="35"/>
      <c r="H350" s="35">
        <f t="shared" ref="H350:H356" si="11">E350+F350</f>
        <v>81770</v>
      </c>
    </row>
    <row r="351" spans="1:8" ht="34.5" thickBot="1">
      <c r="A351" s="16" t="s">
        <v>232</v>
      </c>
      <c r="B351" s="33" t="s">
        <v>233</v>
      </c>
      <c r="C351" s="35"/>
      <c r="D351" s="35"/>
      <c r="E351" s="35">
        <v>13260</v>
      </c>
      <c r="F351" s="35">
        <v>55590</v>
      </c>
      <c r="G351" s="35"/>
      <c r="H351" s="35">
        <f t="shared" si="11"/>
        <v>68850</v>
      </c>
    </row>
    <row r="352" spans="1:8" ht="34.5" thickBot="1">
      <c r="A352" s="16" t="s">
        <v>234</v>
      </c>
      <c r="B352" s="33" t="s">
        <v>235</v>
      </c>
      <c r="C352" s="35"/>
      <c r="D352" s="35"/>
      <c r="E352" s="35">
        <v>14280</v>
      </c>
      <c r="F352" s="35">
        <v>58310</v>
      </c>
      <c r="G352" s="35"/>
      <c r="H352" s="35">
        <f t="shared" si="11"/>
        <v>72590</v>
      </c>
    </row>
    <row r="353" spans="1:8" ht="34.5" thickBot="1">
      <c r="A353" s="16" t="s">
        <v>236</v>
      </c>
      <c r="B353" s="33" t="s">
        <v>237</v>
      </c>
      <c r="C353" s="35"/>
      <c r="D353" s="35"/>
      <c r="E353" s="35">
        <v>6460</v>
      </c>
      <c r="F353" s="35">
        <v>72420</v>
      </c>
      <c r="G353" s="35"/>
      <c r="H353" s="35">
        <f t="shared" si="11"/>
        <v>78880</v>
      </c>
    </row>
    <row r="354" spans="1:8" ht="34.5" thickBot="1">
      <c r="A354" s="16" t="s">
        <v>238</v>
      </c>
      <c r="B354" s="33" t="s">
        <v>239</v>
      </c>
      <c r="C354" s="35"/>
      <c r="D354" s="35"/>
      <c r="E354" s="35">
        <v>6120</v>
      </c>
      <c r="F354" s="35">
        <v>61710</v>
      </c>
      <c r="G354" s="35"/>
      <c r="H354" s="35">
        <f t="shared" si="11"/>
        <v>67830</v>
      </c>
    </row>
    <row r="355" spans="1:8" ht="34.5" thickBot="1">
      <c r="A355" s="16" t="s">
        <v>240</v>
      </c>
      <c r="B355" s="33" t="s">
        <v>241</v>
      </c>
      <c r="C355" s="35"/>
      <c r="D355" s="35"/>
      <c r="E355" s="35">
        <v>7140</v>
      </c>
      <c r="F355" s="35">
        <v>77690</v>
      </c>
      <c r="G355" s="35"/>
      <c r="H355" s="35">
        <f t="shared" si="11"/>
        <v>84830</v>
      </c>
    </row>
    <row r="356" spans="1:8" ht="34.5" thickBot="1">
      <c r="A356" s="16" t="s">
        <v>242</v>
      </c>
      <c r="B356" s="33" t="s">
        <v>243</v>
      </c>
      <c r="C356" s="35"/>
      <c r="D356" s="35"/>
      <c r="E356" s="35">
        <v>12240</v>
      </c>
      <c r="F356" s="35">
        <v>60350</v>
      </c>
      <c r="G356" s="35"/>
      <c r="H356" s="35">
        <f t="shared" si="11"/>
        <v>72590</v>
      </c>
    </row>
    <row r="357" spans="1:8" ht="34.5" thickBot="1">
      <c r="A357" s="16" t="s">
        <v>244</v>
      </c>
      <c r="B357" s="33" t="s">
        <v>245</v>
      </c>
      <c r="C357" s="35">
        <v>340</v>
      </c>
      <c r="D357" s="35"/>
      <c r="E357" s="35">
        <v>8500</v>
      </c>
      <c r="F357" s="35">
        <v>58990</v>
      </c>
      <c r="G357" s="35"/>
      <c r="H357" s="35">
        <f>C357+E357+F357</f>
        <v>67830</v>
      </c>
    </row>
    <row r="358" spans="1:8" ht="34.5" thickBot="1">
      <c r="A358" s="16" t="s">
        <v>246</v>
      </c>
      <c r="B358" s="32" t="s">
        <v>247</v>
      </c>
      <c r="C358" s="35"/>
      <c r="D358" s="35"/>
      <c r="E358" s="35">
        <v>13600</v>
      </c>
      <c r="F358" s="35">
        <v>68170</v>
      </c>
      <c r="G358" s="35"/>
      <c r="H358" s="35">
        <f t="shared" ref="H358:H363" si="12">E358+F358</f>
        <v>81770</v>
      </c>
    </row>
    <row r="359" spans="1:8" ht="34.5" thickBot="1">
      <c r="A359" s="16" t="s">
        <v>248</v>
      </c>
      <c r="B359" s="32" t="s">
        <v>249</v>
      </c>
      <c r="C359" s="35"/>
      <c r="D359" s="35"/>
      <c r="E359" s="35">
        <v>6800</v>
      </c>
      <c r="F359" s="35">
        <v>51850</v>
      </c>
      <c r="G359" s="35"/>
      <c r="H359" s="35">
        <f t="shared" si="12"/>
        <v>58650</v>
      </c>
    </row>
    <row r="360" spans="1:8" ht="34.5" thickBot="1">
      <c r="A360" s="16" t="s">
        <v>250</v>
      </c>
      <c r="B360" s="32" t="s">
        <v>251</v>
      </c>
      <c r="C360" s="35"/>
      <c r="D360" s="35"/>
      <c r="E360" s="35">
        <v>5440</v>
      </c>
      <c r="F360" s="35">
        <v>18360</v>
      </c>
      <c r="G360" s="35"/>
      <c r="H360" s="35">
        <f t="shared" si="12"/>
        <v>23800</v>
      </c>
    </row>
    <row r="361" spans="1:8" ht="34.5" thickBot="1">
      <c r="A361" s="16" t="s">
        <v>252</v>
      </c>
      <c r="B361" s="32" t="s">
        <v>253</v>
      </c>
      <c r="C361" s="35"/>
      <c r="D361" s="35"/>
      <c r="E361" s="35">
        <v>4760</v>
      </c>
      <c r="F361" s="35">
        <v>22610</v>
      </c>
      <c r="G361" s="35"/>
      <c r="H361" s="35">
        <f t="shared" si="12"/>
        <v>27370</v>
      </c>
    </row>
    <row r="362" spans="1:8" ht="34.5" thickBot="1">
      <c r="A362" s="16" t="s">
        <v>254</v>
      </c>
      <c r="B362" s="32" t="s">
        <v>255</v>
      </c>
      <c r="C362" s="35"/>
      <c r="D362" s="35"/>
      <c r="E362" s="35">
        <v>6290</v>
      </c>
      <c r="F362" s="35">
        <v>21760</v>
      </c>
      <c r="G362" s="35"/>
      <c r="H362" s="35">
        <f t="shared" si="12"/>
        <v>28050</v>
      </c>
    </row>
    <row r="363" spans="1:8" ht="34.5" thickBot="1">
      <c r="A363" s="16" t="s">
        <v>256</v>
      </c>
      <c r="B363" s="32" t="s">
        <v>257</v>
      </c>
      <c r="C363" s="35"/>
      <c r="D363" s="35"/>
      <c r="E363" s="35">
        <v>6120</v>
      </c>
      <c r="F363" s="35">
        <v>20400</v>
      </c>
      <c r="G363" s="35"/>
      <c r="H363" s="35">
        <f t="shared" si="12"/>
        <v>26520</v>
      </c>
    </row>
    <row r="364" spans="1:8">
      <c r="A364" s="41" t="s">
        <v>258</v>
      </c>
      <c r="B364" s="80" t="s">
        <v>259</v>
      </c>
      <c r="C364" s="100">
        <v>340</v>
      </c>
      <c r="D364" s="100"/>
      <c r="E364" s="100">
        <v>4930</v>
      </c>
      <c r="F364" s="100">
        <v>23630</v>
      </c>
      <c r="G364" s="100"/>
      <c r="H364" s="100">
        <f>C364+E364+F364</f>
        <v>28900</v>
      </c>
    </row>
    <row r="365" spans="1:8" ht="15.75" thickBot="1">
      <c r="A365" s="44"/>
      <c r="B365" s="80"/>
      <c r="C365" s="102"/>
      <c r="D365" s="102"/>
      <c r="E365" s="102"/>
      <c r="F365" s="102"/>
      <c r="G365" s="102"/>
      <c r="H365" s="102"/>
    </row>
    <row r="366" spans="1:8">
      <c r="A366" s="41" t="s">
        <v>260</v>
      </c>
      <c r="B366" s="80" t="s">
        <v>261</v>
      </c>
      <c r="C366" s="100"/>
      <c r="D366" s="100"/>
      <c r="E366" s="100">
        <v>5270</v>
      </c>
      <c r="F366" s="100">
        <v>20230</v>
      </c>
      <c r="G366" s="100"/>
      <c r="H366" s="100">
        <f>E366+F366</f>
        <v>25500</v>
      </c>
    </row>
    <row r="367" spans="1:8" ht="15.75" thickBot="1">
      <c r="A367" s="44"/>
      <c r="B367" s="80"/>
      <c r="C367" s="102"/>
      <c r="D367" s="102"/>
      <c r="E367" s="102"/>
      <c r="F367" s="102"/>
      <c r="G367" s="102"/>
      <c r="H367" s="102"/>
    </row>
    <row r="368" spans="1:8">
      <c r="A368" s="41" t="s">
        <v>262</v>
      </c>
      <c r="B368" s="80" t="s">
        <v>263</v>
      </c>
      <c r="C368" s="100"/>
      <c r="D368" s="100"/>
      <c r="E368" s="100">
        <v>5100</v>
      </c>
      <c r="F368" s="100">
        <v>20570</v>
      </c>
      <c r="G368" s="100"/>
      <c r="H368" s="100">
        <f>E368+F368</f>
        <v>25670</v>
      </c>
    </row>
    <row r="369" spans="1:8">
      <c r="A369" s="42"/>
      <c r="B369" s="80"/>
      <c r="C369" s="102"/>
      <c r="D369" s="102"/>
      <c r="E369" s="102"/>
      <c r="F369" s="102"/>
      <c r="G369" s="102"/>
      <c r="H369" s="102"/>
    </row>
    <row r="370" spans="1:8" ht="33.75">
      <c r="A370" s="18" t="s">
        <v>264</v>
      </c>
      <c r="B370" s="32" t="s">
        <v>267</v>
      </c>
      <c r="C370" s="35"/>
      <c r="D370" s="35"/>
      <c r="E370" s="35">
        <v>9860</v>
      </c>
      <c r="F370" s="35">
        <v>15810</v>
      </c>
      <c r="G370" s="35"/>
      <c r="H370" s="35">
        <f>E370+F370</f>
        <v>25670</v>
      </c>
    </row>
    <row r="371" spans="1:8" ht="33.75">
      <c r="A371" s="11">
        <v>130</v>
      </c>
      <c r="B371" s="32" t="s">
        <v>269</v>
      </c>
      <c r="C371" s="35"/>
      <c r="D371" s="35"/>
      <c r="E371" s="35">
        <v>8840</v>
      </c>
      <c r="F371" s="35">
        <v>16150</v>
      </c>
      <c r="G371" s="35"/>
      <c r="H371" s="35">
        <f>E371+F371</f>
        <v>24990</v>
      </c>
    </row>
    <row r="372" spans="1:8" ht="34.5" thickBot="1">
      <c r="A372" s="16" t="s">
        <v>268</v>
      </c>
      <c r="B372" s="32" t="s">
        <v>265</v>
      </c>
      <c r="C372" s="35"/>
      <c r="D372" s="35"/>
      <c r="E372" s="35">
        <v>7140</v>
      </c>
      <c r="F372" s="35">
        <v>64770</v>
      </c>
      <c r="G372" s="35"/>
      <c r="H372" s="35">
        <f>E372+F372</f>
        <v>71910</v>
      </c>
    </row>
    <row r="373" spans="1:8" ht="15.75" thickBot="1">
      <c r="A373" s="21"/>
      <c r="B373" s="25" t="s">
        <v>6</v>
      </c>
      <c r="C373" s="35">
        <f>SUM(C193:C372)</f>
        <v>7140</v>
      </c>
      <c r="D373" s="35">
        <f>SUM(D193:D372)</f>
        <v>2210</v>
      </c>
      <c r="E373" s="35">
        <f>SUM(E193:E372)</f>
        <v>785400</v>
      </c>
      <c r="F373" s="35">
        <f t="shared" ref="F373" si="13">SUM(F193:F372)</f>
        <v>4950740</v>
      </c>
      <c r="G373" s="35">
        <f t="shared" ref="G373" si="14">SUM(G193:G372)</f>
        <v>2380</v>
      </c>
      <c r="H373" s="35">
        <f t="shared" ref="H373" si="15">SUM(H193:H372)</f>
        <v>5747870</v>
      </c>
    </row>
    <row r="374" spans="1:8">
      <c r="A374" s="29"/>
      <c r="B374" s="103" t="s">
        <v>284</v>
      </c>
      <c r="C374" s="104"/>
      <c r="D374" s="104"/>
      <c r="E374" s="104"/>
      <c r="F374" s="104"/>
      <c r="G374" s="105"/>
      <c r="H374" s="27"/>
    </row>
    <row r="375" spans="1:8" ht="33.75">
      <c r="A375" s="8" t="s">
        <v>10</v>
      </c>
      <c r="B375" s="31" t="s">
        <v>11</v>
      </c>
      <c r="C375" s="35"/>
      <c r="D375" s="35"/>
      <c r="E375" s="35"/>
      <c r="F375" s="35">
        <v>11730</v>
      </c>
      <c r="G375" s="35"/>
      <c r="H375" s="35">
        <f>C375+D375+E375+F375+G375</f>
        <v>11730</v>
      </c>
    </row>
    <row r="376" spans="1:8" ht="33.75">
      <c r="A376" s="17" t="s">
        <v>12</v>
      </c>
      <c r="B376" s="32" t="s">
        <v>13</v>
      </c>
      <c r="C376" s="35"/>
      <c r="D376" s="35"/>
      <c r="E376" s="35"/>
      <c r="F376" s="35">
        <v>14960</v>
      </c>
      <c r="G376" s="35"/>
      <c r="H376" s="35">
        <f>C376+D376+E376+F376+G376</f>
        <v>14960</v>
      </c>
    </row>
    <row r="377" spans="1:8" ht="33.75">
      <c r="A377" s="8" t="s">
        <v>14</v>
      </c>
      <c r="B377" s="32" t="s">
        <v>15</v>
      </c>
      <c r="C377" s="35"/>
      <c r="D377" s="35"/>
      <c r="E377" s="35"/>
      <c r="F377" s="35">
        <v>18190</v>
      </c>
      <c r="G377" s="35"/>
      <c r="H377" s="35">
        <f>C377+D377+E377+F377+G377</f>
        <v>18190</v>
      </c>
    </row>
    <row r="378" spans="1:8" ht="34.5" thickBot="1">
      <c r="A378" s="16" t="s">
        <v>16</v>
      </c>
      <c r="B378" s="32" t="s">
        <v>17</v>
      </c>
      <c r="C378" s="35"/>
      <c r="D378" s="35"/>
      <c r="E378" s="35"/>
      <c r="F378" s="35">
        <v>41310</v>
      </c>
      <c r="G378" s="35"/>
      <c r="H378" s="35">
        <f>C378+D378+E378+F378+G378</f>
        <v>41310</v>
      </c>
    </row>
    <row r="379" spans="1:8" ht="34.5" thickBot="1">
      <c r="A379" s="16" t="s">
        <v>18</v>
      </c>
      <c r="B379" s="32" t="s">
        <v>19</v>
      </c>
      <c r="C379" s="35"/>
      <c r="D379" s="35"/>
      <c r="E379" s="35"/>
      <c r="F379" s="35">
        <v>45900</v>
      </c>
      <c r="G379" s="35"/>
      <c r="H379" s="35">
        <f>C379+D379+E379+F379+G379</f>
        <v>45900</v>
      </c>
    </row>
    <row r="380" spans="1:8">
      <c r="A380" s="41" t="s">
        <v>20</v>
      </c>
      <c r="B380" s="80" t="s">
        <v>21</v>
      </c>
      <c r="C380" s="100"/>
      <c r="D380" s="100"/>
      <c r="E380" s="100"/>
      <c r="F380" s="100">
        <v>15810</v>
      </c>
      <c r="G380" s="100"/>
      <c r="H380" s="100">
        <f>SUM(C380:G381)</f>
        <v>15810</v>
      </c>
    </row>
    <row r="381" spans="1:8" ht="15.75" thickBot="1">
      <c r="A381" s="44"/>
      <c r="B381" s="80"/>
      <c r="C381" s="102"/>
      <c r="D381" s="102"/>
      <c r="E381" s="102"/>
      <c r="F381" s="102"/>
      <c r="G381" s="102"/>
      <c r="H381" s="102"/>
    </row>
    <row r="382" spans="1:8">
      <c r="A382" s="41" t="s">
        <v>22</v>
      </c>
      <c r="B382" s="80" t="s">
        <v>23</v>
      </c>
      <c r="C382" s="100"/>
      <c r="D382" s="100"/>
      <c r="E382" s="100"/>
      <c r="F382" s="100">
        <v>17340</v>
      </c>
      <c r="G382" s="100"/>
      <c r="H382" s="100">
        <f>SUM(C382:G383)</f>
        <v>17340</v>
      </c>
    </row>
    <row r="383" spans="1:8" ht="15.75" thickBot="1">
      <c r="A383" s="44"/>
      <c r="B383" s="80"/>
      <c r="C383" s="102"/>
      <c r="D383" s="102"/>
      <c r="E383" s="102"/>
      <c r="F383" s="102"/>
      <c r="G383" s="102"/>
      <c r="H383" s="102"/>
    </row>
    <row r="384" spans="1:8">
      <c r="A384" s="41" t="s">
        <v>24</v>
      </c>
      <c r="B384" s="80" t="s">
        <v>25</v>
      </c>
      <c r="C384" s="100"/>
      <c r="D384" s="100"/>
      <c r="E384" s="100"/>
      <c r="F384" s="100">
        <v>17680</v>
      </c>
      <c r="G384" s="100"/>
      <c r="H384" s="100">
        <f>SUM(C384:G386)</f>
        <v>17680</v>
      </c>
    </row>
    <row r="385" spans="1:8">
      <c r="A385" s="42"/>
      <c r="B385" s="80"/>
      <c r="C385" s="101"/>
      <c r="D385" s="101"/>
      <c r="E385" s="101"/>
      <c r="F385" s="101"/>
      <c r="G385" s="101"/>
      <c r="H385" s="101"/>
    </row>
    <row r="386" spans="1:8">
      <c r="A386" s="46"/>
      <c r="B386" s="80"/>
      <c r="C386" s="102"/>
      <c r="D386" s="102"/>
      <c r="E386" s="102"/>
      <c r="F386" s="102"/>
      <c r="G386" s="102"/>
      <c r="H386" s="102"/>
    </row>
    <row r="387" spans="1:8">
      <c r="A387" s="78" t="s">
        <v>26</v>
      </c>
      <c r="B387" s="80" t="s">
        <v>27</v>
      </c>
      <c r="C387" s="100"/>
      <c r="D387" s="100"/>
      <c r="E387" s="100"/>
      <c r="F387" s="100">
        <v>12070</v>
      </c>
      <c r="G387" s="100"/>
      <c r="H387" s="100">
        <f>SUM(C387:G389)</f>
        <v>12070</v>
      </c>
    </row>
    <row r="388" spans="1:8">
      <c r="A388" s="78"/>
      <c r="B388" s="80"/>
      <c r="C388" s="101"/>
      <c r="D388" s="101"/>
      <c r="E388" s="101"/>
      <c r="F388" s="101"/>
      <c r="G388" s="101"/>
      <c r="H388" s="101"/>
    </row>
    <row r="389" spans="1:8">
      <c r="A389" s="78"/>
      <c r="B389" s="80"/>
      <c r="C389" s="102"/>
      <c r="D389" s="102"/>
      <c r="E389" s="102"/>
      <c r="F389" s="102"/>
      <c r="G389" s="102"/>
      <c r="H389" s="102"/>
    </row>
    <row r="390" spans="1:8" ht="33.75">
      <c r="A390" s="18" t="s">
        <v>28</v>
      </c>
      <c r="B390" s="32" t="s">
        <v>29</v>
      </c>
      <c r="C390" s="35"/>
      <c r="D390" s="35"/>
      <c r="E390" s="35"/>
      <c r="F390" s="35">
        <v>37060</v>
      </c>
      <c r="G390" s="35"/>
      <c r="H390" s="35">
        <f>SUM(C390:G390)</f>
        <v>37060</v>
      </c>
    </row>
    <row r="391" spans="1:8" ht="34.5" thickBot="1">
      <c r="A391" s="19" t="s">
        <v>30</v>
      </c>
      <c r="B391" s="32" t="s">
        <v>31</v>
      </c>
      <c r="C391" s="35"/>
      <c r="D391" s="35"/>
      <c r="E391" s="35">
        <v>1870</v>
      </c>
      <c r="F391" s="35">
        <v>12070</v>
      </c>
      <c r="G391" s="35"/>
      <c r="H391" s="35">
        <f>SUM(C391:G391)</f>
        <v>13940</v>
      </c>
    </row>
    <row r="392" spans="1:8" ht="23.25" thickBot="1">
      <c r="A392" s="19" t="s">
        <v>32</v>
      </c>
      <c r="B392" s="32" t="s">
        <v>33</v>
      </c>
      <c r="C392" s="35"/>
      <c r="D392" s="35"/>
      <c r="E392" s="35"/>
      <c r="F392" s="35">
        <v>7990</v>
      </c>
      <c r="G392" s="35">
        <v>1700</v>
      </c>
      <c r="H392" s="35">
        <f>SUM(C392:G392)</f>
        <v>9690</v>
      </c>
    </row>
    <row r="393" spans="1:8">
      <c r="A393" s="79" t="s">
        <v>34</v>
      </c>
      <c r="B393" s="80" t="s">
        <v>35</v>
      </c>
      <c r="C393" s="100"/>
      <c r="D393" s="100"/>
      <c r="E393" s="100"/>
      <c r="F393" s="100">
        <v>10370</v>
      </c>
      <c r="G393" s="100"/>
      <c r="H393" s="100">
        <f>SUM(C393:G394)</f>
        <v>10370</v>
      </c>
    </row>
    <row r="394" spans="1:8" ht="21" customHeight="1">
      <c r="A394" s="55"/>
      <c r="B394" s="80"/>
      <c r="C394" s="102"/>
      <c r="D394" s="102"/>
      <c r="E394" s="102"/>
      <c r="F394" s="102"/>
      <c r="G394" s="102"/>
      <c r="H394" s="102"/>
    </row>
    <row r="395" spans="1:8" ht="33.75">
      <c r="A395" s="18" t="s">
        <v>36</v>
      </c>
      <c r="B395" s="32" t="s">
        <v>37</v>
      </c>
      <c r="C395" s="35"/>
      <c r="D395" s="35"/>
      <c r="E395" s="35">
        <v>5780</v>
      </c>
      <c r="F395" s="35">
        <v>28220</v>
      </c>
      <c r="G395" s="35"/>
      <c r="H395" s="35">
        <f t="shared" ref="H395:H402" si="16">SUM(C395:G395)</f>
        <v>34000</v>
      </c>
    </row>
    <row r="396" spans="1:8" ht="34.5" thickBot="1">
      <c r="A396" s="16" t="s">
        <v>38</v>
      </c>
      <c r="B396" s="32" t="s">
        <v>39</v>
      </c>
      <c r="C396" s="35"/>
      <c r="D396" s="35"/>
      <c r="E396" s="35">
        <v>5100</v>
      </c>
      <c r="F396" s="35">
        <v>42670</v>
      </c>
      <c r="G396" s="35"/>
      <c r="H396" s="35">
        <f t="shared" si="16"/>
        <v>47770</v>
      </c>
    </row>
    <row r="397" spans="1:8" ht="34.5" thickBot="1">
      <c r="A397" s="16" t="s">
        <v>40</v>
      </c>
      <c r="B397" s="32" t="s">
        <v>41</v>
      </c>
      <c r="C397" s="35"/>
      <c r="D397" s="35"/>
      <c r="E397" s="35">
        <v>6630</v>
      </c>
      <c r="F397" s="35">
        <v>61200</v>
      </c>
      <c r="G397" s="35"/>
      <c r="H397" s="35">
        <f t="shared" si="16"/>
        <v>67830</v>
      </c>
    </row>
    <row r="398" spans="1:8" ht="34.5" thickBot="1">
      <c r="A398" s="16" t="s">
        <v>42</v>
      </c>
      <c r="B398" s="32" t="s">
        <v>43</v>
      </c>
      <c r="C398" s="35"/>
      <c r="D398" s="35"/>
      <c r="E398" s="35">
        <v>8500</v>
      </c>
      <c r="F398" s="35">
        <v>18700</v>
      </c>
      <c r="G398" s="35"/>
      <c r="H398" s="35">
        <f t="shared" si="16"/>
        <v>27200</v>
      </c>
    </row>
    <row r="399" spans="1:8" ht="34.5" thickBot="1">
      <c r="A399" s="16" t="s">
        <v>44</v>
      </c>
      <c r="B399" s="32" t="s">
        <v>45</v>
      </c>
      <c r="C399" s="35"/>
      <c r="D399" s="35"/>
      <c r="E399" s="35">
        <v>6120</v>
      </c>
      <c r="F399" s="35">
        <v>24990</v>
      </c>
      <c r="G399" s="35"/>
      <c r="H399" s="35">
        <f t="shared" si="16"/>
        <v>31110</v>
      </c>
    </row>
    <row r="400" spans="1:8" ht="34.5" thickBot="1">
      <c r="A400" s="16" t="s">
        <v>46</v>
      </c>
      <c r="B400" s="32" t="s">
        <v>47</v>
      </c>
      <c r="C400" s="35"/>
      <c r="D400" s="35"/>
      <c r="E400" s="35"/>
      <c r="F400" s="35">
        <v>48450</v>
      </c>
      <c r="G400" s="35"/>
      <c r="H400" s="35">
        <f t="shared" si="16"/>
        <v>48450</v>
      </c>
    </row>
    <row r="401" spans="1:8" ht="34.5" thickBot="1">
      <c r="A401" s="16" t="s">
        <v>48</v>
      </c>
      <c r="B401" s="32" t="s">
        <v>49</v>
      </c>
      <c r="C401" s="35"/>
      <c r="D401" s="35"/>
      <c r="E401" s="35">
        <v>7820</v>
      </c>
      <c r="F401" s="35">
        <v>40630</v>
      </c>
      <c r="G401" s="35"/>
      <c r="H401" s="35">
        <f t="shared" si="16"/>
        <v>48450</v>
      </c>
    </row>
    <row r="402" spans="1:8" ht="34.5" thickBot="1">
      <c r="A402" s="16" t="s">
        <v>50</v>
      </c>
      <c r="B402" s="32" t="s">
        <v>51</v>
      </c>
      <c r="C402" s="35">
        <v>680</v>
      </c>
      <c r="D402" s="35">
        <v>170</v>
      </c>
      <c r="E402" s="35">
        <v>7310</v>
      </c>
      <c r="F402" s="35">
        <v>73780</v>
      </c>
      <c r="G402" s="35"/>
      <c r="H402" s="35">
        <f t="shared" si="16"/>
        <v>81940</v>
      </c>
    </row>
    <row r="403" spans="1:8">
      <c r="A403" s="41" t="s">
        <v>52</v>
      </c>
      <c r="B403" s="80" t="s">
        <v>53</v>
      </c>
      <c r="C403" s="100"/>
      <c r="D403" s="100">
        <v>170</v>
      </c>
      <c r="E403" s="100"/>
      <c r="F403" s="100">
        <v>32640</v>
      </c>
      <c r="G403" s="100"/>
      <c r="H403" s="100">
        <f>SUM(C403:G404)</f>
        <v>32810</v>
      </c>
    </row>
    <row r="404" spans="1:8" ht="15.75" thickBot="1">
      <c r="A404" s="44"/>
      <c r="B404" s="80"/>
      <c r="C404" s="102"/>
      <c r="D404" s="102"/>
      <c r="E404" s="102"/>
      <c r="F404" s="102"/>
      <c r="G404" s="102"/>
      <c r="H404" s="102"/>
    </row>
    <row r="405" spans="1:8">
      <c r="A405" s="41" t="s">
        <v>54</v>
      </c>
      <c r="B405" s="80" t="s">
        <v>55</v>
      </c>
      <c r="C405" s="100"/>
      <c r="D405" s="100"/>
      <c r="E405" s="100">
        <v>6290</v>
      </c>
      <c r="F405" s="100">
        <v>25670</v>
      </c>
      <c r="G405" s="100"/>
      <c r="H405" s="100">
        <f>SUM(C405:G406)</f>
        <v>31960</v>
      </c>
    </row>
    <row r="406" spans="1:8" ht="15.75" thickBot="1">
      <c r="A406" s="44"/>
      <c r="B406" s="80"/>
      <c r="C406" s="102"/>
      <c r="D406" s="102"/>
      <c r="E406" s="102"/>
      <c r="F406" s="102"/>
      <c r="G406" s="102"/>
      <c r="H406" s="102"/>
    </row>
    <row r="407" spans="1:8">
      <c r="A407" s="54" t="s">
        <v>56</v>
      </c>
      <c r="B407" s="80" t="s">
        <v>57</v>
      </c>
      <c r="C407" s="100"/>
      <c r="D407" s="100">
        <v>170</v>
      </c>
      <c r="E407" s="100"/>
      <c r="F407" s="100">
        <v>29240</v>
      </c>
      <c r="G407" s="100"/>
      <c r="H407" s="100">
        <f>SUM(C407:G408)</f>
        <v>29410</v>
      </c>
    </row>
    <row r="408" spans="1:8">
      <c r="A408" s="55"/>
      <c r="B408" s="80"/>
      <c r="C408" s="102"/>
      <c r="D408" s="102"/>
      <c r="E408" s="102"/>
      <c r="F408" s="102"/>
      <c r="G408" s="102"/>
      <c r="H408" s="102"/>
    </row>
    <row r="409" spans="1:8">
      <c r="A409" s="50" t="s">
        <v>58</v>
      </c>
      <c r="B409" s="81" t="s">
        <v>59</v>
      </c>
      <c r="C409" s="100"/>
      <c r="D409" s="100"/>
      <c r="E409" s="100">
        <v>12240</v>
      </c>
      <c r="F409" s="100">
        <v>61710</v>
      </c>
      <c r="G409" s="100"/>
      <c r="H409" s="100">
        <f>SUM(C409:G410)</f>
        <v>73950</v>
      </c>
    </row>
    <row r="410" spans="1:8" ht="17.25" customHeight="1">
      <c r="A410" s="51"/>
      <c r="B410" s="81"/>
      <c r="C410" s="102"/>
      <c r="D410" s="102"/>
      <c r="E410" s="102"/>
      <c r="F410" s="102"/>
      <c r="G410" s="102"/>
      <c r="H410" s="102"/>
    </row>
    <row r="411" spans="1:8" ht="33.75">
      <c r="A411" s="18" t="s">
        <v>60</v>
      </c>
      <c r="B411" s="33" t="s">
        <v>61</v>
      </c>
      <c r="C411" s="35"/>
      <c r="D411" s="35">
        <v>340</v>
      </c>
      <c r="E411" s="35">
        <v>7650</v>
      </c>
      <c r="F411" s="35">
        <v>57120</v>
      </c>
      <c r="G411" s="35"/>
      <c r="H411" s="35">
        <f t="shared" ref="H411:H418" si="17">SUM(C411:G411)</f>
        <v>65110</v>
      </c>
    </row>
    <row r="412" spans="1:8" ht="34.5" thickBot="1">
      <c r="A412" s="19" t="s">
        <v>62</v>
      </c>
      <c r="B412" s="33" t="s">
        <v>63</v>
      </c>
      <c r="C412" s="35"/>
      <c r="D412" s="35"/>
      <c r="E412" s="35">
        <v>6290</v>
      </c>
      <c r="F412" s="35">
        <v>51850</v>
      </c>
      <c r="G412" s="35"/>
      <c r="H412" s="35">
        <f t="shared" si="17"/>
        <v>58140</v>
      </c>
    </row>
    <row r="413" spans="1:8" ht="34.5" thickBot="1">
      <c r="A413" s="20" t="s">
        <v>64</v>
      </c>
      <c r="B413" s="33" t="s">
        <v>65</v>
      </c>
      <c r="C413" s="35"/>
      <c r="D413" s="35"/>
      <c r="E413" s="35">
        <v>5780</v>
      </c>
      <c r="F413" s="35">
        <v>23800</v>
      </c>
      <c r="G413" s="35"/>
      <c r="H413" s="35">
        <f t="shared" si="17"/>
        <v>29580</v>
      </c>
    </row>
    <row r="414" spans="1:8" ht="34.5" thickBot="1">
      <c r="A414" s="16" t="s">
        <v>66</v>
      </c>
      <c r="B414" s="33" t="s">
        <v>67</v>
      </c>
      <c r="C414" s="35"/>
      <c r="D414" s="35">
        <v>170</v>
      </c>
      <c r="E414" s="35"/>
      <c r="F414" s="35">
        <v>23290</v>
      </c>
      <c r="G414" s="35"/>
      <c r="H414" s="35">
        <f t="shared" si="17"/>
        <v>23460</v>
      </c>
    </row>
    <row r="415" spans="1:8" ht="34.5" thickBot="1">
      <c r="A415" s="16" t="s">
        <v>68</v>
      </c>
      <c r="B415" s="33" t="s">
        <v>69</v>
      </c>
      <c r="C415" s="35"/>
      <c r="D415" s="35"/>
      <c r="E415" s="35">
        <v>5440</v>
      </c>
      <c r="F415" s="35">
        <v>61710</v>
      </c>
      <c r="G415" s="35"/>
      <c r="H415" s="35">
        <f t="shared" si="17"/>
        <v>67150</v>
      </c>
    </row>
    <row r="416" spans="1:8" ht="34.5" thickBot="1">
      <c r="A416" s="16" t="s">
        <v>70</v>
      </c>
      <c r="B416" s="33" t="s">
        <v>71</v>
      </c>
      <c r="C416" s="35">
        <v>170</v>
      </c>
      <c r="D416" s="35"/>
      <c r="E416" s="35">
        <v>5100</v>
      </c>
      <c r="F416" s="35">
        <v>26180</v>
      </c>
      <c r="G416" s="35"/>
      <c r="H416" s="35">
        <f t="shared" si="17"/>
        <v>31450</v>
      </c>
    </row>
    <row r="417" spans="1:8" ht="34.5" thickBot="1">
      <c r="A417" s="16" t="s">
        <v>72</v>
      </c>
      <c r="B417" s="33" t="s">
        <v>73</v>
      </c>
      <c r="C417" s="35"/>
      <c r="D417" s="35"/>
      <c r="E417" s="35"/>
      <c r="F417" s="35">
        <v>31960</v>
      </c>
      <c r="G417" s="35"/>
      <c r="H417" s="35">
        <f t="shared" si="17"/>
        <v>31960</v>
      </c>
    </row>
    <row r="418" spans="1:8" ht="34.5" thickBot="1">
      <c r="A418" s="16" t="s">
        <v>74</v>
      </c>
      <c r="B418" s="33" t="s">
        <v>75</v>
      </c>
      <c r="C418" s="35"/>
      <c r="D418" s="35"/>
      <c r="E418" s="35"/>
      <c r="F418" s="35">
        <v>34850</v>
      </c>
      <c r="G418" s="35"/>
      <c r="H418" s="35">
        <f t="shared" si="17"/>
        <v>34850</v>
      </c>
    </row>
    <row r="419" spans="1:8">
      <c r="A419" s="41" t="s">
        <v>76</v>
      </c>
      <c r="B419" s="81" t="s">
        <v>77</v>
      </c>
      <c r="C419" s="100">
        <v>340</v>
      </c>
      <c r="D419" s="100">
        <v>170</v>
      </c>
      <c r="E419" s="100">
        <v>7140</v>
      </c>
      <c r="F419" s="100">
        <v>29070</v>
      </c>
      <c r="G419" s="100"/>
      <c r="H419" s="100">
        <f>SUM(C419:G420)</f>
        <v>36720</v>
      </c>
    </row>
    <row r="420" spans="1:8" ht="15.75" thickBot="1">
      <c r="A420" s="44"/>
      <c r="B420" s="81"/>
      <c r="C420" s="102"/>
      <c r="D420" s="102"/>
      <c r="E420" s="102"/>
      <c r="F420" s="102"/>
      <c r="G420" s="102"/>
      <c r="H420" s="102"/>
    </row>
    <row r="421" spans="1:8">
      <c r="A421" s="41" t="s">
        <v>78</v>
      </c>
      <c r="B421" s="81" t="s">
        <v>79</v>
      </c>
      <c r="C421" s="100"/>
      <c r="D421" s="100"/>
      <c r="E421" s="100">
        <v>6120</v>
      </c>
      <c r="F421" s="100">
        <v>26180</v>
      </c>
      <c r="G421" s="100"/>
      <c r="H421" s="100">
        <f>SUM(C421:G422)</f>
        <v>32300</v>
      </c>
    </row>
    <row r="422" spans="1:8" ht="15.75" thickBot="1">
      <c r="A422" s="44"/>
      <c r="B422" s="81"/>
      <c r="C422" s="102"/>
      <c r="D422" s="102"/>
      <c r="E422" s="102"/>
      <c r="F422" s="102"/>
      <c r="G422" s="102"/>
      <c r="H422" s="102"/>
    </row>
    <row r="423" spans="1:8">
      <c r="A423" s="52" t="s">
        <v>80</v>
      </c>
      <c r="B423" s="81" t="s">
        <v>81</v>
      </c>
      <c r="C423" s="100"/>
      <c r="D423" s="100"/>
      <c r="E423" s="100">
        <v>6120</v>
      </c>
      <c r="F423" s="100">
        <v>54910</v>
      </c>
      <c r="G423" s="100"/>
      <c r="H423" s="100">
        <f>SUM(C423:G424)</f>
        <v>61030</v>
      </c>
    </row>
    <row r="424" spans="1:8" ht="15.75" thickBot="1">
      <c r="A424" s="53"/>
      <c r="B424" s="81"/>
      <c r="C424" s="102"/>
      <c r="D424" s="102"/>
      <c r="E424" s="102"/>
      <c r="F424" s="102"/>
      <c r="G424" s="102"/>
      <c r="H424" s="102"/>
    </row>
    <row r="425" spans="1:8">
      <c r="A425" s="41" t="s">
        <v>82</v>
      </c>
      <c r="B425" s="81" t="s">
        <v>83</v>
      </c>
      <c r="C425" s="100"/>
      <c r="D425" s="100"/>
      <c r="E425" s="100">
        <v>9520</v>
      </c>
      <c r="F425" s="100">
        <v>42500</v>
      </c>
      <c r="G425" s="100">
        <v>680</v>
      </c>
      <c r="H425" s="100">
        <f>SUM(C425:G426)</f>
        <v>52700</v>
      </c>
    </row>
    <row r="426" spans="1:8">
      <c r="A426" s="46"/>
      <c r="B426" s="81"/>
      <c r="C426" s="102"/>
      <c r="D426" s="102"/>
      <c r="E426" s="102"/>
      <c r="F426" s="102"/>
      <c r="G426" s="102"/>
      <c r="H426" s="102"/>
    </row>
    <row r="427" spans="1:8">
      <c r="A427" s="50" t="s">
        <v>84</v>
      </c>
      <c r="B427" s="81" t="s">
        <v>85</v>
      </c>
      <c r="C427" s="100"/>
      <c r="D427" s="100"/>
      <c r="E427" s="100">
        <v>6460</v>
      </c>
      <c r="F427" s="100">
        <v>25670</v>
      </c>
      <c r="G427" s="100"/>
      <c r="H427" s="100">
        <f>SUM(C427:G428)</f>
        <v>32130</v>
      </c>
    </row>
    <row r="428" spans="1:8">
      <c r="A428" s="51"/>
      <c r="B428" s="81"/>
      <c r="C428" s="102"/>
      <c r="D428" s="102"/>
      <c r="E428" s="102"/>
      <c r="F428" s="102"/>
      <c r="G428" s="102"/>
      <c r="H428" s="102"/>
    </row>
    <row r="429" spans="1:8" ht="33.75">
      <c r="A429" s="18" t="s">
        <v>86</v>
      </c>
      <c r="B429" s="33" t="s">
        <v>87</v>
      </c>
      <c r="C429" s="35"/>
      <c r="D429" s="35"/>
      <c r="E429" s="35"/>
      <c r="F429" s="35">
        <v>37910</v>
      </c>
      <c r="G429" s="35"/>
      <c r="H429" s="35">
        <f t="shared" ref="H429:H439" si="18">SUM(C429:G429)</f>
        <v>37910</v>
      </c>
    </row>
    <row r="430" spans="1:8" ht="34.5" thickBot="1">
      <c r="A430" s="16" t="s">
        <v>88</v>
      </c>
      <c r="B430" s="33" t="s">
        <v>89</v>
      </c>
      <c r="C430" s="35"/>
      <c r="D430" s="35"/>
      <c r="E430" s="35">
        <v>7650</v>
      </c>
      <c r="F430" s="35">
        <v>22950</v>
      </c>
      <c r="G430" s="35"/>
      <c r="H430" s="35">
        <f t="shared" si="18"/>
        <v>30600</v>
      </c>
    </row>
    <row r="431" spans="1:8" ht="34.5" thickBot="1">
      <c r="A431" s="16" t="s">
        <v>90</v>
      </c>
      <c r="B431" s="33" t="s">
        <v>91</v>
      </c>
      <c r="C431" s="35"/>
      <c r="D431" s="35"/>
      <c r="E431" s="35">
        <v>6120</v>
      </c>
      <c r="F431" s="35">
        <v>26010</v>
      </c>
      <c r="G431" s="35"/>
      <c r="H431" s="35">
        <f t="shared" si="18"/>
        <v>32130</v>
      </c>
    </row>
    <row r="432" spans="1:8" ht="34.5" thickBot="1">
      <c r="A432" s="16" t="s">
        <v>92</v>
      </c>
      <c r="B432" s="33" t="s">
        <v>93</v>
      </c>
      <c r="C432" s="35">
        <v>170</v>
      </c>
      <c r="D432" s="35"/>
      <c r="E432" s="35">
        <v>10880</v>
      </c>
      <c r="F432" s="35">
        <v>98090</v>
      </c>
      <c r="G432" s="35"/>
      <c r="H432" s="35">
        <f t="shared" si="18"/>
        <v>109140</v>
      </c>
    </row>
    <row r="433" spans="1:8" ht="34.5" thickBot="1">
      <c r="A433" s="16" t="s">
        <v>94</v>
      </c>
      <c r="B433" s="33" t="s">
        <v>95</v>
      </c>
      <c r="C433" s="35">
        <v>680</v>
      </c>
      <c r="D433" s="35"/>
      <c r="E433" s="35">
        <v>6120</v>
      </c>
      <c r="F433" s="35">
        <v>25330</v>
      </c>
      <c r="G433" s="35"/>
      <c r="H433" s="35">
        <f t="shared" si="18"/>
        <v>32130</v>
      </c>
    </row>
    <row r="434" spans="1:8" ht="34.5" thickBot="1">
      <c r="A434" s="16" t="s">
        <v>96</v>
      </c>
      <c r="B434" s="33" t="s">
        <v>97</v>
      </c>
      <c r="C434" s="35"/>
      <c r="D434" s="35"/>
      <c r="E434" s="35"/>
      <c r="F434" s="35">
        <v>34850</v>
      </c>
      <c r="G434" s="35"/>
      <c r="H434" s="35">
        <f t="shared" si="18"/>
        <v>34850</v>
      </c>
    </row>
    <row r="435" spans="1:8" ht="34.5" thickBot="1">
      <c r="A435" s="16" t="s">
        <v>98</v>
      </c>
      <c r="B435" s="33" t="s">
        <v>99</v>
      </c>
      <c r="C435" s="35"/>
      <c r="D435" s="35"/>
      <c r="E435" s="35">
        <v>5780</v>
      </c>
      <c r="F435" s="35">
        <v>29410</v>
      </c>
      <c r="G435" s="35"/>
      <c r="H435" s="35">
        <f t="shared" si="18"/>
        <v>35190</v>
      </c>
    </row>
    <row r="436" spans="1:8" ht="34.5" thickBot="1">
      <c r="A436" s="16" t="s">
        <v>100</v>
      </c>
      <c r="B436" s="33" t="s">
        <v>101</v>
      </c>
      <c r="C436" s="35"/>
      <c r="D436" s="35"/>
      <c r="E436" s="35">
        <v>6800</v>
      </c>
      <c r="F436" s="35">
        <v>27880</v>
      </c>
      <c r="G436" s="35"/>
      <c r="H436" s="35">
        <f t="shared" si="18"/>
        <v>34680</v>
      </c>
    </row>
    <row r="437" spans="1:8" ht="34.5" thickBot="1">
      <c r="A437" s="16" t="s">
        <v>102</v>
      </c>
      <c r="B437" s="33" t="s">
        <v>103</v>
      </c>
      <c r="C437" s="35"/>
      <c r="D437" s="35"/>
      <c r="E437" s="35"/>
      <c r="F437" s="35">
        <v>38760</v>
      </c>
      <c r="G437" s="35"/>
      <c r="H437" s="35">
        <f t="shared" si="18"/>
        <v>38760</v>
      </c>
    </row>
    <row r="438" spans="1:8" ht="34.5" thickBot="1">
      <c r="A438" s="16" t="s">
        <v>104</v>
      </c>
      <c r="B438" s="33" t="s">
        <v>105</v>
      </c>
      <c r="C438" s="35"/>
      <c r="D438" s="35">
        <v>340</v>
      </c>
      <c r="E438" s="35">
        <v>6120</v>
      </c>
      <c r="F438" s="35">
        <v>38590</v>
      </c>
      <c r="G438" s="35"/>
      <c r="H438" s="35">
        <f t="shared" si="18"/>
        <v>45050</v>
      </c>
    </row>
    <row r="439" spans="1:8" ht="34.5" thickBot="1">
      <c r="A439" s="16" t="s">
        <v>106</v>
      </c>
      <c r="B439" s="33" t="s">
        <v>107</v>
      </c>
      <c r="C439" s="35"/>
      <c r="D439" s="35"/>
      <c r="E439" s="35">
        <v>5440</v>
      </c>
      <c r="F439" s="35">
        <v>26350</v>
      </c>
      <c r="G439" s="35"/>
      <c r="H439" s="35">
        <f t="shared" si="18"/>
        <v>31790</v>
      </c>
    </row>
    <row r="440" spans="1:8">
      <c r="A440" s="41" t="s">
        <v>108</v>
      </c>
      <c r="B440" s="81" t="s">
        <v>109</v>
      </c>
      <c r="C440" s="100">
        <v>510</v>
      </c>
      <c r="D440" s="100"/>
      <c r="E440" s="100">
        <v>3910</v>
      </c>
      <c r="F440" s="100">
        <v>34510</v>
      </c>
      <c r="G440" s="100"/>
      <c r="H440" s="100">
        <f>SUM(C440:G441)</f>
        <v>38930</v>
      </c>
    </row>
    <row r="441" spans="1:8" ht="15.75" thickBot="1">
      <c r="A441" s="44"/>
      <c r="B441" s="81"/>
      <c r="C441" s="102"/>
      <c r="D441" s="102"/>
      <c r="E441" s="102"/>
      <c r="F441" s="102"/>
      <c r="G441" s="102"/>
      <c r="H441" s="102"/>
    </row>
    <row r="442" spans="1:8">
      <c r="A442" s="41" t="s">
        <v>110</v>
      </c>
      <c r="B442" s="81" t="s">
        <v>111</v>
      </c>
      <c r="C442" s="100"/>
      <c r="D442" s="100"/>
      <c r="E442" s="100">
        <v>5610</v>
      </c>
      <c r="F442" s="100">
        <v>28560</v>
      </c>
      <c r="G442" s="100"/>
      <c r="H442" s="100">
        <f>SUM(C442:G443)</f>
        <v>34170</v>
      </c>
    </row>
    <row r="443" spans="1:8" ht="15.75" thickBot="1">
      <c r="A443" s="44"/>
      <c r="B443" s="81"/>
      <c r="C443" s="102"/>
      <c r="D443" s="102"/>
      <c r="E443" s="102"/>
      <c r="F443" s="102"/>
      <c r="G443" s="102"/>
      <c r="H443" s="102"/>
    </row>
    <row r="444" spans="1:8">
      <c r="A444" s="41" t="s">
        <v>112</v>
      </c>
      <c r="B444" s="81" t="s">
        <v>113</v>
      </c>
      <c r="C444" s="100"/>
      <c r="D444" s="100"/>
      <c r="E444" s="100">
        <v>5950</v>
      </c>
      <c r="F444" s="100">
        <v>31790</v>
      </c>
      <c r="G444" s="100"/>
      <c r="H444" s="100">
        <f>SUM(C444:G445)</f>
        <v>37740</v>
      </c>
    </row>
    <row r="445" spans="1:8" ht="15.75" thickBot="1">
      <c r="A445" s="44"/>
      <c r="B445" s="81"/>
      <c r="C445" s="102"/>
      <c r="D445" s="102"/>
      <c r="E445" s="102"/>
      <c r="F445" s="102"/>
      <c r="G445" s="102"/>
      <c r="H445" s="102"/>
    </row>
    <row r="446" spans="1:8">
      <c r="A446" s="41" t="s">
        <v>114</v>
      </c>
      <c r="B446" s="81" t="s">
        <v>115</v>
      </c>
      <c r="C446" s="100"/>
      <c r="D446" s="100"/>
      <c r="E446" s="100">
        <v>5610</v>
      </c>
      <c r="F446" s="100">
        <v>33150</v>
      </c>
      <c r="G446" s="100"/>
      <c r="H446" s="100">
        <f>SUM(C446:G447)</f>
        <v>38760</v>
      </c>
    </row>
    <row r="447" spans="1:8">
      <c r="A447" s="46"/>
      <c r="B447" s="81"/>
      <c r="C447" s="102"/>
      <c r="D447" s="102"/>
      <c r="E447" s="102"/>
      <c r="F447" s="102"/>
      <c r="G447" s="102"/>
      <c r="H447" s="102"/>
    </row>
    <row r="448" spans="1:8" ht="33.75">
      <c r="A448" s="18" t="s">
        <v>116</v>
      </c>
      <c r="B448" s="33" t="s">
        <v>117</v>
      </c>
      <c r="C448" s="35"/>
      <c r="D448" s="35"/>
      <c r="E448" s="35"/>
      <c r="F448" s="35">
        <v>37400</v>
      </c>
      <c r="G448" s="35"/>
      <c r="H448" s="35">
        <f>F448</f>
        <v>37400</v>
      </c>
    </row>
    <row r="449" spans="1:8" ht="34.5" thickBot="1">
      <c r="A449" s="16" t="s">
        <v>118</v>
      </c>
      <c r="B449" s="33" t="s">
        <v>119</v>
      </c>
      <c r="C449" s="35"/>
      <c r="D449" s="35">
        <v>340</v>
      </c>
      <c r="E449" s="35">
        <v>6630</v>
      </c>
      <c r="F449" s="35">
        <v>77690</v>
      </c>
      <c r="G449" s="35"/>
      <c r="H449" s="35">
        <f>SUM(C449:G449)</f>
        <v>84660</v>
      </c>
    </row>
    <row r="450" spans="1:8" ht="34.5" thickBot="1">
      <c r="A450" s="16" t="s">
        <v>120</v>
      </c>
      <c r="B450" s="33" t="s">
        <v>121</v>
      </c>
      <c r="C450" s="35"/>
      <c r="D450" s="35"/>
      <c r="E450" s="35"/>
      <c r="F450" s="35">
        <v>38590</v>
      </c>
      <c r="G450" s="35"/>
      <c r="H450" s="35">
        <f>SUM(C450:G450)</f>
        <v>38590</v>
      </c>
    </row>
    <row r="451" spans="1:8" ht="34.5" thickBot="1">
      <c r="A451" s="16" t="s">
        <v>122</v>
      </c>
      <c r="B451" s="33" t="s">
        <v>123</v>
      </c>
      <c r="C451" s="35"/>
      <c r="D451" s="35"/>
      <c r="E451" s="35">
        <v>6970</v>
      </c>
      <c r="F451" s="35">
        <v>77010</v>
      </c>
      <c r="G451" s="35"/>
      <c r="H451" s="35">
        <f>C451+D451+E451+F451</f>
        <v>83980</v>
      </c>
    </row>
    <row r="452" spans="1:8" ht="34.5" thickBot="1">
      <c r="A452" s="16" t="s">
        <v>124</v>
      </c>
      <c r="B452" s="33" t="s">
        <v>125</v>
      </c>
      <c r="C452" s="35"/>
      <c r="D452" s="35"/>
      <c r="E452" s="35">
        <v>10370</v>
      </c>
      <c r="F452" s="35">
        <v>57460</v>
      </c>
      <c r="G452" s="35"/>
      <c r="H452" s="35">
        <f>C452+D452+E452+F452</f>
        <v>67830</v>
      </c>
    </row>
    <row r="453" spans="1:8" ht="23.25" thickBot="1">
      <c r="A453" s="16" t="s">
        <v>126</v>
      </c>
      <c r="B453" s="33" t="s">
        <v>127</v>
      </c>
      <c r="C453" s="35"/>
      <c r="D453" s="35"/>
      <c r="E453" s="35">
        <v>4930</v>
      </c>
      <c r="F453" s="35">
        <v>33320</v>
      </c>
      <c r="G453" s="35"/>
      <c r="H453" s="35">
        <f>C453+D453+E453+F453</f>
        <v>38250</v>
      </c>
    </row>
    <row r="454" spans="1:8" ht="34.5" thickBot="1">
      <c r="A454" s="16" t="s">
        <v>128</v>
      </c>
      <c r="B454" s="33" t="s">
        <v>129</v>
      </c>
      <c r="C454" s="35"/>
      <c r="D454" s="35"/>
      <c r="E454" s="35">
        <v>4930</v>
      </c>
      <c r="F454" s="35">
        <v>13090</v>
      </c>
      <c r="G454" s="35"/>
      <c r="H454" s="35">
        <f>C454+D454+E454+F454</f>
        <v>18020</v>
      </c>
    </row>
    <row r="455" spans="1:8" ht="34.5" thickBot="1">
      <c r="A455" s="16" t="s">
        <v>130</v>
      </c>
      <c r="B455" s="33" t="s">
        <v>131</v>
      </c>
      <c r="C455" s="35"/>
      <c r="D455" s="35"/>
      <c r="E455" s="35">
        <v>4590</v>
      </c>
      <c r="F455" s="35">
        <v>23630</v>
      </c>
      <c r="G455" s="35"/>
      <c r="H455" s="35">
        <f>C455+D455+E455+F455</f>
        <v>28220</v>
      </c>
    </row>
    <row r="456" spans="1:8">
      <c r="A456" s="41" t="s">
        <v>132</v>
      </c>
      <c r="B456" s="81" t="s">
        <v>133</v>
      </c>
      <c r="C456" s="100"/>
      <c r="D456" s="100"/>
      <c r="E456" s="100">
        <v>5950</v>
      </c>
      <c r="F456" s="100">
        <v>25670</v>
      </c>
      <c r="G456" s="100"/>
      <c r="H456" s="100">
        <f>E456+F456</f>
        <v>31620</v>
      </c>
    </row>
    <row r="457" spans="1:8" ht="15.75" thickBot="1">
      <c r="A457" s="44"/>
      <c r="B457" s="81"/>
      <c r="C457" s="102"/>
      <c r="D457" s="102"/>
      <c r="E457" s="102"/>
      <c r="F457" s="102"/>
      <c r="G457" s="102"/>
      <c r="H457" s="102"/>
    </row>
    <row r="458" spans="1:8">
      <c r="A458" s="41" t="s">
        <v>134</v>
      </c>
      <c r="B458" s="81" t="s">
        <v>135</v>
      </c>
      <c r="C458" s="100"/>
      <c r="D458" s="100"/>
      <c r="E458" s="100">
        <v>7650</v>
      </c>
      <c r="F458" s="100">
        <v>28050</v>
      </c>
      <c r="G458" s="100"/>
      <c r="H458" s="100">
        <f>E458+F458</f>
        <v>35700</v>
      </c>
    </row>
    <row r="459" spans="1:8" ht="15.75" thickBot="1">
      <c r="A459" s="44"/>
      <c r="B459" s="81"/>
      <c r="C459" s="102"/>
      <c r="D459" s="102"/>
      <c r="E459" s="102"/>
      <c r="F459" s="102"/>
      <c r="G459" s="102"/>
      <c r="H459" s="102"/>
    </row>
    <row r="460" spans="1:8">
      <c r="A460" s="41" t="s">
        <v>136</v>
      </c>
      <c r="B460" s="81" t="s">
        <v>137</v>
      </c>
      <c r="C460" s="100"/>
      <c r="D460" s="100"/>
      <c r="E460" s="100">
        <v>10370</v>
      </c>
      <c r="F460" s="100">
        <v>39100</v>
      </c>
      <c r="G460" s="100"/>
      <c r="H460" s="100">
        <f>E460+F460</f>
        <v>49470</v>
      </c>
    </row>
    <row r="461" spans="1:8" ht="15.75" thickBot="1">
      <c r="A461" s="44"/>
      <c r="B461" s="81"/>
      <c r="C461" s="102"/>
      <c r="D461" s="102"/>
      <c r="E461" s="102"/>
      <c r="F461" s="102"/>
      <c r="G461" s="102"/>
      <c r="H461" s="102"/>
    </row>
    <row r="462" spans="1:8">
      <c r="A462" s="41">
        <v>65</v>
      </c>
      <c r="B462" s="81" t="s">
        <v>138</v>
      </c>
      <c r="C462" s="100"/>
      <c r="D462" s="100"/>
      <c r="E462" s="100">
        <v>10200</v>
      </c>
      <c r="F462" s="100">
        <v>26520</v>
      </c>
      <c r="G462" s="100"/>
      <c r="H462" s="100">
        <f>E462+F462</f>
        <v>36720</v>
      </c>
    </row>
    <row r="463" spans="1:8">
      <c r="A463" s="46"/>
      <c r="B463" s="81"/>
      <c r="C463" s="102"/>
      <c r="D463" s="102"/>
      <c r="E463" s="102"/>
      <c r="F463" s="102"/>
      <c r="G463" s="102"/>
      <c r="H463" s="102"/>
    </row>
    <row r="464" spans="1:8">
      <c r="A464" s="50" t="s">
        <v>139</v>
      </c>
      <c r="B464" s="81" t="s">
        <v>140</v>
      </c>
      <c r="C464" s="100"/>
      <c r="D464" s="100"/>
      <c r="E464" s="100">
        <v>6290</v>
      </c>
      <c r="F464" s="100">
        <v>25500</v>
      </c>
      <c r="G464" s="100"/>
      <c r="H464" s="100">
        <f>E464+F464</f>
        <v>31790</v>
      </c>
    </row>
    <row r="465" spans="1:8">
      <c r="A465" s="51"/>
      <c r="B465" s="81"/>
      <c r="C465" s="102"/>
      <c r="D465" s="102"/>
      <c r="E465" s="102"/>
      <c r="F465" s="102"/>
      <c r="G465" s="102"/>
      <c r="H465" s="102"/>
    </row>
    <row r="466" spans="1:8" ht="34.5" thickBot="1">
      <c r="A466" s="16" t="s">
        <v>141</v>
      </c>
      <c r="B466" s="33" t="s">
        <v>142</v>
      </c>
      <c r="C466" s="35"/>
      <c r="D466" s="35"/>
      <c r="E466" s="35">
        <v>2890</v>
      </c>
      <c r="F466" s="35">
        <v>29920</v>
      </c>
      <c r="G466" s="35"/>
      <c r="H466" s="35">
        <f>E466+F466</f>
        <v>32810</v>
      </c>
    </row>
    <row r="467" spans="1:8">
      <c r="A467" s="41" t="s">
        <v>143</v>
      </c>
      <c r="B467" s="81" t="s">
        <v>144</v>
      </c>
      <c r="C467" s="100">
        <v>680</v>
      </c>
      <c r="D467" s="100"/>
      <c r="E467" s="100">
        <v>5440</v>
      </c>
      <c r="F467" s="100">
        <v>27880</v>
      </c>
      <c r="G467" s="100"/>
      <c r="H467" s="100">
        <f>C467+E467+F467</f>
        <v>34000</v>
      </c>
    </row>
    <row r="468" spans="1:8">
      <c r="A468" s="42"/>
      <c r="B468" s="81"/>
      <c r="C468" s="102"/>
      <c r="D468" s="102"/>
      <c r="E468" s="102"/>
      <c r="F468" s="102"/>
      <c r="G468" s="102"/>
      <c r="H468" s="102"/>
    </row>
    <row r="469" spans="1:8" ht="33.75">
      <c r="A469" s="18" t="s">
        <v>145</v>
      </c>
      <c r="B469" s="33" t="s">
        <v>146</v>
      </c>
      <c r="C469" s="35"/>
      <c r="D469" s="35"/>
      <c r="E469" s="35">
        <v>6120</v>
      </c>
      <c r="F469" s="35">
        <v>26350</v>
      </c>
      <c r="G469" s="35"/>
      <c r="H469" s="35">
        <f>E469+F469</f>
        <v>32470</v>
      </c>
    </row>
    <row r="470" spans="1:8" ht="34.5" thickBot="1">
      <c r="A470" s="16" t="s">
        <v>147</v>
      </c>
      <c r="B470" s="33" t="s">
        <v>148</v>
      </c>
      <c r="C470" s="35"/>
      <c r="D470" s="35"/>
      <c r="E470" s="35">
        <v>5610</v>
      </c>
      <c r="F470" s="35">
        <v>28900</v>
      </c>
      <c r="G470" s="35"/>
      <c r="H470" s="35">
        <f>E470+F470</f>
        <v>34510</v>
      </c>
    </row>
    <row r="471" spans="1:8" ht="34.5" thickBot="1">
      <c r="A471" s="16" t="s">
        <v>149</v>
      </c>
      <c r="B471" s="33" t="s">
        <v>150</v>
      </c>
      <c r="C471" s="35"/>
      <c r="D471" s="35"/>
      <c r="E471" s="35">
        <v>6970</v>
      </c>
      <c r="F471" s="35">
        <v>29750</v>
      </c>
      <c r="G471" s="35"/>
      <c r="H471" s="35">
        <f>E471+F471</f>
        <v>36720</v>
      </c>
    </row>
    <row r="472" spans="1:8">
      <c r="A472" s="41">
        <v>72</v>
      </c>
      <c r="B472" s="81" t="s">
        <v>151</v>
      </c>
      <c r="C472" s="100"/>
      <c r="D472" s="100"/>
      <c r="E472" s="100">
        <v>6630</v>
      </c>
      <c r="F472" s="100">
        <v>32640</v>
      </c>
      <c r="G472" s="100"/>
      <c r="H472" s="100">
        <f>E472+F472</f>
        <v>39270</v>
      </c>
    </row>
    <row r="473" spans="1:8" ht="15.75" thickBot="1">
      <c r="A473" s="44"/>
      <c r="B473" s="81"/>
      <c r="C473" s="102"/>
      <c r="D473" s="102"/>
      <c r="E473" s="102"/>
      <c r="F473" s="102"/>
      <c r="G473" s="102"/>
      <c r="H473" s="102"/>
    </row>
    <row r="474" spans="1:8">
      <c r="A474" s="41" t="s">
        <v>152</v>
      </c>
      <c r="B474" s="81" t="s">
        <v>153</v>
      </c>
      <c r="C474" s="100"/>
      <c r="D474" s="100"/>
      <c r="E474" s="100">
        <v>5950</v>
      </c>
      <c r="F474" s="100">
        <v>28050</v>
      </c>
      <c r="G474" s="100"/>
      <c r="H474" s="100">
        <f>E474+F474</f>
        <v>34000</v>
      </c>
    </row>
    <row r="475" spans="1:8" ht="15.75" thickBot="1">
      <c r="A475" s="44"/>
      <c r="B475" s="81"/>
      <c r="C475" s="102"/>
      <c r="D475" s="102"/>
      <c r="E475" s="102"/>
      <c r="F475" s="102"/>
      <c r="G475" s="102"/>
      <c r="H475" s="102"/>
    </row>
    <row r="476" spans="1:8">
      <c r="A476" s="41" t="s">
        <v>154</v>
      </c>
      <c r="B476" s="81" t="s">
        <v>155</v>
      </c>
      <c r="C476" s="100"/>
      <c r="D476" s="100"/>
      <c r="E476" s="100">
        <v>1020</v>
      </c>
      <c r="F476" s="100">
        <v>21760</v>
      </c>
      <c r="G476" s="100"/>
      <c r="H476" s="100">
        <f>E476+F476</f>
        <v>22780</v>
      </c>
    </row>
    <row r="477" spans="1:8" ht="15.75" thickBot="1">
      <c r="A477" s="44"/>
      <c r="B477" s="81"/>
      <c r="C477" s="102"/>
      <c r="D477" s="102"/>
      <c r="E477" s="102"/>
      <c r="F477" s="102"/>
      <c r="G477" s="102"/>
      <c r="H477" s="102"/>
    </row>
    <row r="478" spans="1:8" ht="34.5" thickBot="1">
      <c r="A478" s="16" t="s">
        <v>156</v>
      </c>
      <c r="B478" s="33" t="s">
        <v>157</v>
      </c>
      <c r="C478" s="35"/>
      <c r="D478" s="35"/>
      <c r="E478" s="35">
        <v>6630</v>
      </c>
      <c r="F478" s="35">
        <v>30260</v>
      </c>
      <c r="G478" s="35"/>
      <c r="H478" s="35">
        <f>E478+F478</f>
        <v>36890</v>
      </c>
    </row>
    <row r="479" spans="1:8">
      <c r="A479" s="41" t="s">
        <v>158</v>
      </c>
      <c r="B479" s="81" t="s">
        <v>159</v>
      </c>
      <c r="C479" s="100"/>
      <c r="D479" s="100"/>
      <c r="E479" s="100"/>
      <c r="F479" s="100">
        <v>21080</v>
      </c>
      <c r="G479" s="100"/>
      <c r="H479" s="100">
        <f>F479</f>
        <v>21080</v>
      </c>
    </row>
    <row r="480" spans="1:8" ht="15.75" thickBot="1">
      <c r="A480" s="44"/>
      <c r="B480" s="81"/>
      <c r="C480" s="102"/>
      <c r="D480" s="102"/>
      <c r="E480" s="102"/>
      <c r="F480" s="102"/>
      <c r="G480" s="102"/>
      <c r="H480" s="102"/>
    </row>
    <row r="481" spans="1:8">
      <c r="A481" s="41" t="s">
        <v>160</v>
      </c>
      <c r="B481" s="81" t="s">
        <v>161</v>
      </c>
      <c r="C481" s="100"/>
      <c r="D481" s="100"/>
      <c r="E481" s="100">
        <v>5780</v>
      </c>
      <c r="F481" s="100">
        <v>29750</v>
      </c>
      <c r="G481" s="100"/>
      <c r="H481" s="100">
        <f>E481+F481</f>
        <v>35530</v>
      </c>
    </row>
    <row r="482" spans="1:8" ht="15.75" thickBot="1">
      <c r="A482" s="44"/>
      <c r="B482" s="81"/>
      <c r="C482" s="102"/>
      <c r="D482" s="102"/>
      <c r="E482" s="102"/>
      <c r="F482" s="102"/>
      <c r="G482" s="102"/>
      <c r="H482" s="102"/>
    </row>
    <row r="483" spans="1:8">
      <c r="A483" s="41" t="s">
        <v>162</v>
      </c>
      <c r="B483" s="81" t="s">
        <v>163</v>
      </c>
      <c r="C483" s="100"/>
      <c r="D483" s="100"/>
      <c r="E483" s="100"/>
      <c r="F483" s="100">
        <v>43520</v>
      </c>
      <c r="G483" s="100"/>
      <c r="H483" s="100">
        <f>F483</f>
        <v>43520</v>
      </c>
    </row>
    <row r="484" spans="1:8" ht="15.75" thickBot="1">
      <c r="A484" s="44"/>
      <c r="B484" s="81"/>
      <c r="C484" s="102"/>
      <c r="D484" s="102"/>
      <c r="E484" s="102"/>
      <c r="F484" s="102"/>
      <c r="G484" s="102"/>
      <c r="H484" s="102"/>
    </row>
    <row r="485" spans="1:8">
      <c r="A485" s="41" t="s">
        <v>164</v>
      </c>
      <c r="B485" s="81" t="s">
        <v>165</v>
      </c>
      <c r="C485" s="100"/>
      <c r="D485" s="100"/>
      <c r="E485" s="100"/>
      <c r="F485" s="100">
        <v>27370</v>
      </c>
      <c r="G485" s="100"/>
      <c r="H485" s="100">
        <f>F485</f>
        <v>27370</v>
      </c>
    </row>
    <row r="486" spans="1:8">
      <c r="A486" s="46"/>
      <c r="B486" s="81"/>
      <c r="C486" s="102"/>
      <c r="D486" s="102"/>
      <c r="E486" s="102"/>
      <c r="F486" s="102"/>
      <c r="G486" s="102"/>
      <c r="H486" s="102"/>
    </row>
    <row r="487" spans="1:8">
      <c r="A487" s="50" t="s">
        <v>166</v>
      </c>
      <c r="B487" s="81" t="s">
        <v>167</v>
      </c>
      <c r="C487" s="100">
        <v>680</v>
      </c>
      <c r="D487" s="100"/>
      <c r="E487" s="100"/>
      <c r="F487" s="100">
        <v>32640</v>
      </c>
      <c r="G487" s="100"/>
      <c r="H487" s="100">
        <f>C487+F487</f>
        <v>33320</v>
      </c>
    </row>
    <row r="488" spans="1:8">
      <c r="A488" s="51"/>
      <c r="B488" s="81"/>
      <c r="C488" s="102"/>
      <c r="D488" s="102"/>
      <c r="E488" s="102"/>
      <c r="F488" s="102"/>
      <c r="G488" s="102"/>
      <c r="H488" s="102"/>
    </row>
    <row r="489" spans="1:8" ht="34.5" thickBot="1">
      <c r="A489" s="16" t="s">
        <v>168</v>
      </c>
      <c r="B489" s="33" t="s">
        <v>169</v>
      </c>
      <c r="C489" s="35"/>
      <c r="D489" s="35"/>
      <c r="E489" s="35">
        <v>170</v>
      </c>
      <c r="F489" s="35">
        <v>31620</v>
      </c>
      <c r="G489" s="35"/>
      <c r="H489" s="35">
        <f>E489+F489</f>
        <v>31790</v>
      </c>
    </row>
    <row r="490" spans="1:8" ht="23.25" thickBot="1">
      <c r="A490" s="16" t="s">
        <v>170</v>
      </c>
      <c r="B490" s="33" t="s">
        <v>171</v>
      </c>
      <c r="C490" s="35">
        <v>1360</v>
      </c>
      <c r="D490" s="35"/>
      <c r="E490" s="35">
        <v>8160</v>
      </c>
      <c r="F490" s="35">
        <v>54740</v>
      </c>
      <c r="G490" s="35"/>
      <c r="H490" s="35">
        <f>C490+E490+F490</f>
        <v>64260</v>
      </c>
    </row>
    <row r="491" spans="1:8" ht="34.5" thickBot="1">
      <c r="A491" s="16" t="s">
        <v>172</v>
      </c>
      <c r="B491" s="33" t="s">
        <v>173</v>
      </c>
      <c r="C491" s="35">
        <v>340</v>
      </c>
      <c r="D491" s="35"/>
      <c r="E491" s="35">
        <v>4930</v>
      </c>
      <c r="F491" s="35">
        <v>38760</v>
      </c>
      <c r="G491" s="35"/>
      <c r="H491" s="35">
        <f>C491+E491+F491</f>
        <v>44030</v>
      </c>
    </row>
    <row r="492" spans="1:8" ht="34.5" thickBot="1">
      <c r="A492" s="16" t="s">
        <v>174</v>
      </c>
      <c r="B492" s="33" t="s">
        <v>175</v>
      </c>
      <c r="C492" s="35">
        <v>680</v>
      </c>
      <c r="D492" s="35"/>
      <c r="E492" s="35">
        <v>5100</v>
      </c>
      <c r="F492" s="35">
        <v>24480</v>
      </c>
      <c r="G492" s="35"/>
      <c r="H492" s="35">
        <f>C492+E492+F492</f>
        <v>30260</v>
      </c>
    </row>
    <row r="493" spans="1:8" ht="34.5" thickBot="1">
      <c r="A493" s="16" t="s">
        <v>176</v>
      </c>
      <c r="B493" s="33" t="s">
        <v>177</v>
      </c>
      <c r="C493" s="35"/>
      <c r="D493" s="35"/>
      <c r="E493" s="35"/>
      <c r="F493" s="35">
        <v>34170</v>
      </c>
      <c r="G493" s="35"/>
      <c r="H493" s="35">
        <f>F493</f>
        <v>34170</v>
      </c>
    </row>
    <row r="494" spans="1:8" ht="34.5" thickBot="1">
      <c r="A494" s="16" t="s">
        <v>178</v>
      </c>
      <c r="B494" s="33" t="s">
        <v>179</v>
      </c>
      <c r="C494" s="35"/>
      <c r="D494" s="35"/>
      <c r="E494" s="35"/>
      <c r="F494" s="35">
        <v>33660</v>
      </c>
      <c r="G494" s="35"/>
      <c r="H494" s="35">
        <f>F494</f>
        <v>33660</v>
      </c>
    </row>
    <row r="495" spans="1:8" ht="34.5" thickBot="1">
      <c r="A495" s="16" t="s">
        <v>180</v>
      </c>
      <c r="B495" s="33" t="s">
        <v>181</v>
      </c>
      <c r="C495" s="35"/>
      <c r="D495" s="35"/>
      <c r="E495" s="35">
        <v>19720</v>
      </c>
      <c r="F495" s="35">
        <v>69190</v>
      </c>
      <c r="G495" s="35"/>
      <c r="H495" s="35">
        <f>E495+F495</f>
        <v>88910</v>
      </c>
    </row>
    <row r="496" spans="1:8">
      <c r="A496" s="41" t="s">
        <v>182</v>
      </c>
      <c r="B496" s="81" t="s">
        <v>183</v>
      </c>
      <c r="C496" s="100"/>
      <c r="D496" s="100"/>
      <c r="E496" s="100">
        <v>5950</v>
      </c>
      <c r="F496" s="100">
        <v>30600</v>
      </c>
      <c r="G496" s="100"/>
      <c r="H496" s="100">
        <f>E496+F496</f>
        <v>36550</v>
      </c>
    </row>
    <row r="497" spans="1:8">
      <c r="A497" s="46"/>
      <c r="B497" s="81"/>
      <c r="C497" s="102"/>
      <c r="D497" s="102"/>
      <c r="E497" s="102"/>
      <c r="F497" s="102"/>
      <c r="G497" s="102"/>
      <c r="H497" s="102"/>
    </row>
    <row r="498" spans="1:8" ht="33.75">
      <c r="A498" s="18" t="s">
        <v>184</v>
      </c>
      <c r="B498" s="33" t="s">
        <v>185</v>
      </c>
      <c r="C498" s="35"/>
      <c r="D498" s="35"/>
      <c r="E498" s="35">
        <v>1190</v>
      </c>
      <c r="F498" s="35">
        <v>33490</v>
      </c>
      <c r="G498" s="35"/>
      <c r="H498" s="35">
        <f>E498+F498</f>
        <v>34680</v>
      </c>
    </row>
    <row r="499" spans="1:8" ht="34.5" thickBot="1">
      <c r="A499" s="16" t="s">
        <v>186</v>
      </c>
      <c r="B499" s="33" t="s">
        <v>187</v>
      </c>
      <c r="C499" s="35"/>
      <c r="D499" s="35"/>
      <c r="E499" s="35">
        <v>7650</v>
      </c>
      <c r="F499" s="35">
        <v>71400</v>
      </c>
      <c r="G499" s="35"/>
      <c r="H499" s="35">
        <f>E499+F499</f>
        <v>79050</v>
      </c>
    </row>
    <row r="500" spans="1:8">
      <c r="A500" s="41" t="s">
        <v>188</v>
      </c>
      <c r="B500" s="81" t="s">
        <v>189</v>
      </c>
      <c r="C500" s="100"/>
      <c r="D500" s="100">
        <v>340</v>
      </c>
      <c r="E500" s="100">
        <v>7650</v>
      </c>
      <c r="F500" s="100">
        <v>49980</v>
      </c>
      <c r="G500" s="100"/>
      <c r="H500" s="100">
        <f>D500+E500+F500</f>
        <v>57970</v>
      </c>
    </row>
    <row r="501" spans="1:8" ht="15.75" thickBot="1">
      <c r="A501" s="44"/>
      <c r="B501" s="81"/>
      <c r="C501" s="102"/>
      <c r="D501" s="102"/>
      <c r="E501" s="102"/>
      <c r="F501" s="102"/>
      <c r="G501" s="102"/>
      <c r="H501" s="102"/>
    </row>
    <row r="502" spans="1:8">
      <c r="A502" s="41" t="s">
        <v>190</v>
      </c>
      <c r="B502" s="81" t="s">
        <v>191</v>
      </c>
      <c r="C502" s="100"/>
      <c r="D502" s="100"/>
      <c r="E502" s="100">
        <v>4930</v>
      </c>
      <c r="F502" s="100">
        <v>35700</v>
      </c>
      <c r="G502" s="100"/>
      <c r="H502" s="100">
        <f>E502+F502</f>
        <v>40630</v>
      </c>
    </row>
    <row r="503" spans="1:8" ht="15.75" thickBot="1">
      <c r="A503" s="44"/>
      <c r="B503" s="81"/>
      <c r="C503" s="102"/>
      <c r="D503" s="102"/>
      <c r="E503" s="102"/>
      <c r="F503" s="102"/>
      <c r="G503" s="102"/>
      <c r="H503" s="102"/>
    </row>
    <row r="504" spans="1:8">
      <c r="A504" s="41" t="s">
        <v>192</v>
      </c>
      <c r="B504" s="81" t="s">
        <v>193</v>
      </c>
      <c r="C504" s="100"/>
      <c r="D504" s="100"/>
      <c r="E504" s="100">
        <v>5270</v>
      </c>
      <c r="F504" s="100">
        <v>12240</v>
      </c>
      <c r="G504" s="100"/>
      <c r="H504" s="100">
        <f>E504+F504</f>
        <v>17510</v>
      </c>
    </row>
    <row r="505" spans="1:8" ht="15.75" thickBot="1">
      <c r="A505" s="44"/>
      <c r="B505" s="81"/>
      <c r="C505" s="102"/>
      <c r="D505" s="102"/>
      <c r="E505" s="102"/>
      <c r="F505" s="102"/>
      <c r="G505" s="102"/>
      <c r="H505" s="102"/>
    </row>
    <row r="506" spans="1:8">
      <c r="A506" s="41" t="s">
        <v>194</v>
      </c>
      <c r="B506" s="81" t="s">
        <v>195</v>
      </c>
      <c r="C506" s="100"/>
      <c r="D506" s="100"/>
      <c r="E506" s="100">
        <v>17510</v>
      </c>
      <c r="F506" s="100">
        <v>51000</v>
      </c>
      <c r="G506" s="100"/>
      <c r="H506" s="100">
        <f>E506+F506</f>
        <v>68510</v>
      </c>
    </row>
    <row r="507" spans="1:8" ht="15.75" thickBot="1">
      <c r="A507" s="44"/>
      <c r="B507" s="81"/>
      <c r="C507" s="102"/>
      <c r="D507" s="102"/>
      <c r="E507" s="102"/>
      <c r="F507" s="102"/>
      <c r="G507" s="102"/>
      <c r="H507" s="102"/>
    </row>
    <row r="508" spans="1:8" ht="34.5" thickBot="1">
      <c r="A508" s="16" t="s">
        <v>196</v>
      </c>
      <c r="B508" s="33" t="s">
        <v>197</v>
      </c>
      <c r="C508" s="35"/>
      <c r="D508" s="35"/>
      <c r="E508" s="35">
        <v>15980</v>
      </c>
      <c r="F508" s="35">
        <v>69870</v>
      </c>
      <c r="G508" s="35"/>
      <c r="H508" s="35">
        <f t="shared" ref="H508:H515" si="19">E508+F508</f>
        <v>85850</v>
      </c>
    </row>
    <row r="509" spans="1:8" ht="34.5" thickBot="1">
      <c r="A509" s="16" t="s">
        <v>198</v>
      </c>
      <c r="B509" s="33" t="s">
        <v>199</v>
      </c>
      <c r="C509" s="35"/>
      <c r="D509" s="35"/>
      <c r="E509" s="35">
        <v>6460</v>
      </c>
      <c r="F509" s="35">
        <v>62560</v>
      </c>
      <c r="G509" s="35"/>
      <c r="H509" s="35">
        <f t="shared" si="19"/>
        <v>69020</v>
      </c>
    </row>
    <row r="510" spans="1:8" ht="34.5" thickBot="1">
      <c r="A510" s="16" t="s">
        <v>200</v>
      </c>
      <c r="B510" s="33" t="s">
        <v>201</v>
      </c>
      <c r="C510" s="35"/>
      <c r="D510" s="35"/>
      <c r="E510" s="35">
        <v>11050</v>
      </c>
      <c r="F510" s="35">
        <v>59500</v>
      </c>
      <c r="G510" s="35"/>
      <c r="H510" s="35">
        <f t="shared" si="19"/>
        <v>70550</v>
      </c>
    </row>
    <row r="511" spans="1:8" ht="34.5" thickBot="1">
      <c r="A511" s="16" t="s">
        <v>202</v>
      </c>
      <c r="B511" s="32" t="s">
        <v>203</v>
      </c>
      <c r="C511" s="35"/>
      <c r="D511" s="35"/>
      <c r="E511" s="35">
        <v>6120</v>
      </c>
      <c r="F511" s="35">
        <v>23630</v>
      </c>
      <c r="G511" s="35"/>
      <c r="H511" s="35">
        <f t="shared" si="19"/>
        <v>29750</v>
      </c>
    </row>
    <row r="512" spans="1:8" ht="34.5" thickBot="1">
      <c r="A512" s="16" t="s">
        <v>204</v>
      </c>
      <c r="B512" s="33" t="s">
        <v>205</v>
      </c>
      <c r="C512" s="35"/>
      <c r="D512" s="35"/>
      <c r="E512" s="35">
        <v>3570</v>
      </c>
      <c r="F512" s="35">
        <v>30260</v>
      </c>
      <c r="G512" s="35"/>
      <c r="H512" s="35">
        <f t="shared" si="19"/>
        <v>33830</v>
      </c>
    </row>
    <row r="513" spans="1:8" ht="34.5" thickBot="1">
      <c r="A513" s="16" t="s">
        <v>206</v>
      </c>
      <c r="B513" s="33" t="s">
        <v>207</v>
      </c>
      <c r="C513" s="35"/>
      <c r="D513" s="35"/>
      <c r="E513" s="35">
        <v>5780</v>
      </c>
      <c r="F513" s="35">
        <v>23460</v>
      </c>
      <c r="G513" s="35"/>
      <c r="H513" s="35">
        <f t="shared" si="19"/>
        <v>29240</v>
      </c>
    </row>
    <row r="514" spans="1:8" ht="34.5" thickBot="1">
      <c r="A514" s="16" t="s">
        <v>208</v>
      </c>
      <c r="B514" s="33" t="s">
        <v>209</v>
      </c>
      <c r="C514" s="35"/>
      <c r="D514" s="35"/>
      <c r="E514" s="35">
        <v>9010</v>
      </c>
      <c r="F514" s="35">
        <v>48960</v>
      </c>
      <c r="G514" s="35"/>
      <c r="H514" s="35">
        <f t="shared" si="19"/>
        <v>57970</v>
      </c>
    </row>
    <row r="515" spans="1:8">
      <c r="A515" s="41" t="s">
        <v>210</v>
      </c>
      <c r="B515" s="81" t="s">
        <v>211</v>
      </c>
      <c r="C515" s="100"/>
      <c r="D515" s="100"/>
      <c r="E515" s="100">
        <v>16320</v>
      </c>
      <c r="F515" s="100">
        <v>50320</v>
      </c>
      <c r="G515" s="100"/>
      <c r="H515" s="100">
        <f t="shared" si="19"/>
        <v>66640</v>
      </c>
    </row>
    <row r="516" spans="1:8" ht="15.75" thickBot="1">
      <c r="A516" s="44"/>
      <c r="B516" s="81"/>
      <c r="C516" s="102"/>
      <c r="D516" s="102"/>
      <c r="E516" s="102"/>
      <c r="F516" s="102"/>
      <c r="G516" s="102"/>
      <c r="H516" s="102"/>
    </row>
    <row r="517" spans="1:8" ht="34.5" thickBot="1">
      <c r="A517" s="16" t="s">
        <v>212</v>
      </c>
      <c r="B517" s="33" t="s">
        <v>213</v>
      </c>
      <c r="C517" s="35"/>
      <c r="D517" s="35"/>
      <c r="E517" s="35">
        <v>28390</v>
      </c>
      <c r="F517" s="35">
        <v>71400</v>
      </c>
      <c r="G517" s="35"/>
      <c r="H517" s="35">
        <f>C517+D517+E517+F517+G517</f>
        <v>99790</v>
      </c>
    </row>
    <row r="518" spans="1:8" ht="34.5" thickBot="1">
      <c r="A518" s="16" t="s">
        <v>214</v>
      </c>
      <c r="B518" s="33" t="s">
        <v>215</v>
      </c>
      <c r="C518" s="35"/>
      <c r="D518" s="35"/>
      <c r="E518" s="35">
        <v>6120</v>
      </c>
      <c r="F518" s="35">
        <v>32640</v>
      </c>
      <c r="G518" s="35"/>
      <c r="H518" s="35">
        <f>E518+F518</f>
        <v>38760</v>
      </c>
    </row>
    <row r="519" spans="1:8" ht="34.5" thickBot="1">
      <c r="A519" s="16" t="s">
        <v>216</v>
      </c>
      <c r="B519" s="33" t="s">
        <v>217</v>
      </c>
      <c r="C519" s="35"/>
      <c r="D519" s="35"/>
      <c r="E519" s="35">
        <v>14450</v>
      </c>
      <c r="F519" s="35">
        <v>54060</v>
      </c>
      <c r="G519" s="35"/>
      <c r="H519" s="35">
        <f>E519+F519</f>
        <v>68510</v>
      </c>
    </row>
    <row r="520" spans="1:8" ht="34.5" thickBot="1">
      <c r="A520" s="16" t="s">
        <v>218</v>
      </c>
      <c r="B520" s="33" t="s">
        <v>219</v>
      </c>
      <c r="C520" s="35"/>
      <c r="D520" s="35"/>
      <c r="E520" s="35">
        <v>17340</v>
      </c>
      <c r="F520" s="35">
        <v>29410</v>
      </c>
      <c r="G520" s="35"/>
      <c r="H520" s="35">
        <f>C520+D520+E520+F520+G520</f>
        <v>46750</v>
      </c>
    </row>
    <row r="521" spans="1:8">
      <c r="A521" s="41" t="s">
        <v>220</v>
      </c>
      <c r="B521" s="81" t="s">
        <v>221</v>
      </c>
      <c r="C521" s="100">
        <v>170</v>
      </c>
      <c r="D521" s="100"/>
      <c r="E521" s="100">
        <v>8670</v>
      </c>
      <c r="F521" s="100">
        <v>65620</v>
      </c>
      <c r="G521" s="100"/>
      <c r="H521" s="100">
        <f>C521+E521+F521</f>
        <v>74460</v>
      </c>
    </row>
    <row r="522" spans="1:8" ht="15.75" thickBot="1">
      <c r="A522" s="44"/>
      <c r="B522" s="81"/>
      <c r="C522" s="102"/>
      <c r="D522" s="102"/>
      <c r="E522" s="102"/>
      <c r="F522" s="102"/>
      <c r="G522" s="102"/>
      <c r="H522" s="102"/>
    </row>
    <row r="523" spans="1:8">
      <c r="A523" s="41" t="s">
        <v>222</v>
      </c>
      <c r="B523" s="81" t="s">
        <v>223</v>
      </c>
      <c r="C523" s="100"/>
      <c r="D523" s="100"/>
      <c r="E523" s="100">
        <v>9860</v>
      </c>
      <c r="F523" s="100">
        <v>39440</v>
      </c>
      <c r="G523" s="100"/>
      <c r="H523" s="100">
        <f>E523+F523</f>
        <v>49300</v>
      </c>
    </row>
    <row r="524" spans="1:8" ht="15.75" thickBot="1">
      <c r="A524" s="44"/>
      <c r="B524" s="81"/>
      <c r="C524" s="102"/>
      <c r="D524" s="102"/>
      <c r="E524" s="102"/>
      <c r="F524" s="102"/>
      <c r="G524" s="102"/>
      <c r="H524" s="102"/>
    </row>
    <row r="525" spans="1:8">
      <c r="A525" s="41" t="s">
        <v>224</v>
      </c>
      <c r="B525" s="81" t="s">
        <v>225</v>
      </c>
      <c r="C525" s="100"/>
      <c r="D525" s="100"/>
      <c r="E525" s="100">
        <v>11900</v>
      </c>
      <c r="F525" s="100">
        <v>62560</v>
      </c>
      <c r="G525" s="100"/>
      <c r="H525" s="100">
        <f>E525+F525</f>
        <v>74460</v>
      </c>
    </row>
    <row r="526" spans="1:8">
      <c r="A526" s="42"/>
      <c r="B526" s="81"/>
      <c r="C526" s="102"/>
      <c r="D526" s="102"/>
      <c r="E526" s="102"/>
      <c r="F526" s="102"/>
      <c r="G526" s="102"/>
      <c r="H526" s="102"/>
    </row>
    <row r="527" spans="1:8" ht="0.75" customHeight="1" thickBot="1">
      <c r="A527" s="44"/>
      <c r="B527" s="81"/>
      <c r="C527" s="35"/>
      <c r="D527" s="35"/>
      <c r="E527" s="35"/>
      <c r="F527" s="35"/>
      <c r="G527" s="35"/>
      <c r="H527" s="35"/>
    </row>
    <row r="528" spans="1:8">
      <c r="A528" s="41" t="s">
        <v>226</v>
      </c>
      <c r="B528" s="81" t="s">
        <v>227</v>
      </c>
      <c r="C528" s="100"/>
      <c r="D528" s="100"/>
      <c r="E528" s="100">
        <v>6800</v>
      </c>
      <c r="F528" s="100">
        <v>33660</v>
      </c>
      <c r="G528" s="100"/>
      <c r="H528" s="100">
        <f>E528+F528</f>
        <v>40460</v>
      </c>
    </row>
    <row r="529" spans="1:8" ht="15.75" thickBot="1">
      <c r="A529" s="44"/>
      <c r="B529" s="81"/>
      <c r="C529" s="102"/>
      <c r="D529" s="102"/>
      <c r="E529" s="102"/>
      <c r="F529" s="102"/>
      <c r="G529" s="102"/>
      <c r="H529" s="102"/>
    </row>
    <row r="530" spans="1:8">
      <c r="A530" s="41" t="s">
        <v>228</v>
      </c>
      <c r="B530" s="81" t="s">
        <v>229</v>
      </c>
      <c r="C530" s="100"/>
      <c r="D530" s="100"/>
      <c r="E530" s="100">
        <v>16830</v>
      </c>
      <c r="F530" s="100">
        <v>53890</v>
      </c>
      <c r="G530" s="100"/>
      <c r="H530" s="100">
        <f>E530+F530</f>
        <v>70720</v>
      </c>
    </row>
    <row r="531" spans="1:8">
      <c r="A531" s="46"/>
      <c r="B531" s="81"/>
      <c r="C531" s="102"/>
      <c r="D531" s="102"/>
      <c r="E531" s="102"/>
      <c r="F531" s="102"/>
      <c r="G531" s="102"/>
      <c r="H531" s="102"/>
    </row>
    <row r="532" spans="1:8" ht="33.75">
      <c r="A532" s="18" t="s">
        <v>230</v>
      </c>
      <c r="B532" s="33" t="s">
        <v>231</v>
      </c>
      <c r="C532" s="35"/>
      <c r="D532" s="35"/>
      <c r="E532" s="35">
        <v>9180</v>
      </c>
      <c r="F532" s="35">
        <v>72590</v>
      </c>
      <c r="G532" s="35"/>
      <c r="H532" s="35">
        <f t="shared" ref="H532:H538" si="20">E532+F532</f>
        <v>81770</v>
      </c>
    </row>
    <row r="533" spans="1:8" ht="34.5" thickBot="1">
      <c r="A533" s="16" t="s">
        <v>232</v>
      </c>
      <c r="B533" s="33" t="s">
        <v>233</v>
      </c>
      <c r="C533" s="35"/>
      <c r="D533" s="35"/>
      <c r="E533" s="35">
        <v>13260</v>
      </c>
      <c r="F533" s="35">
        <v>55590</v>
      </c>
      <c r="G533" s="35"/>
      <c r="H533" s="35">
        <f t="shared" si="20"/>
        <v>68850</v>
      </c>
    </row>
    <row r="534" spans="1:8" ht="34.5" thickBot="1">
      <c r="A534" s="16" t="s">
        <v>234</v>
      </c>
      <c r="B534" s="33" t="s">
        <v>235</v>
      </c>
      <c r="C534" s="35"/>
      <c r="D534" s="35"/>
      <c r="E534" s="35">
        <v>14280</v>
      </c>
      <c r="F534" s="35">
        <v>58310</v>
      </c>
      <c r="G534" s="35"/>
      <c r="H534" s="35">
        <f t="shared" si="20"/>
        <v>72590</v>
      </c>
    </row>
    <row r="535" spans="1:8" ht="34.5" thickBot="1">
      <c r="A535" s="16" t="s">
        <v>236</v>
      </c>
      <c r="B535" s="33" t="s">
        <v>237</v>
      </c>
      <c r="C535" s="35"/>
      <c r="D535" s="35"/>
      <c r="E535" s="35">
        <v>6460</v>
      </c>
      <c r="F535" s="35">
        <v>72420</v>
      </c>
      <c r="G535" s="35"/>
      <c r="H535" s="35">
        <f t="shared" si="20"/>
        <v>78880</v>
      </c>
    </row>
    <row r="536" spans="1:8" ht="34.5" thickBot="1">
      <c r="A536" s="16" t="s">
        <v>238</v>
      </c>
      <c r="B536" s="33" t="s">
        <v>239</v>
      </c>
      <c r="C536" s="35"/>
      <c r="D536" s="35"/>
      <c r="E536" s="35">
        <v>6120</v>
      </c>
      <c r="F536" s="35">
        <v>61710</v>
      </c>
      <c r="G536" s="35"/>
      <c r="H536" s="35">
        <f t="shared" si="20"/>
        <v>67830</v>
      </c>
    </row>
    <row r="537" spans="1:8" ht="34.5" thickBot="1">
      <c r="A537" s="16" t="s">
        <v>240</v>
      </c>
      <c r="B537" s="33" t="s">
        <v>241</v>
      </c>
      <c r="C537" s="35"/>
      <c r="D537" s="35"/>
      <c r="E537" s="35">
        <v>7140</v>
      </c>
      <c r="F537" s="35">
        <v>77690</v>
      </c>
      <c r="G537" s="35"/>
      <c r="H537" s="35">
        <f t="shared" si="20"/>
        <v>84830</v>
      </c>
    </row>
    <row r="538" spans="1:8" ht="34.5" thickBot="1">
      <c r="A538" s="16" t="s">
        <v>242</v>
      </c>
      <c r="B538" s="33" t="s">
        <v>243</v>
      </c>
      <c r="C538" s="35"/>
      <c r="D538" s="35"/>
      <c r="E538" s="35">
        <v>12240</v>
      </c>
      <c r="F538" s="35">
        <v>60350</v>
      </c>
      <c r="G538" s="35"/>
      <c r="H538" s="35">
        <f t="shared" si="20"/>
        <v>72590</v>
      </c>
    </row>
    <row r="539" spans="1:8" ht="34.5" thickBot="1">
      <c r="A539" s="16" t="s">
        <v>244</v>
      </c>
      <c r="B539" s="33" t="s">
        <v>245</v>
      </c>
      <c r="C539" s="35">
        <v>340</v>
      </c>
      <c r="D539" s="35"/>
      <c r="E539" s="35">
        <v>8500</v>
      </c>
      <c r="F539" s="35">
        <v>58990</v>
      </c>
      <c r="G539" s="35"/>
      <c r="H539" s="35">
        <f>C539+E539+F539</f>
        <v>67830</v>
      </c>
    </row>
    <row r="540" spans="1:8" ht="34.5" thickBot="1">
      <c r="A540" s="16" t="s">
        <v>246</v>
      </c>
      <c r="B540" s="32" t="s">
        <v>247</v>
      </c>
      <c r="C540" s="35"/>
      <c r="D540" s="35"/>
      <c r="E540" s="35">
        <v>13600</v>
      </c>
      <c r="F540" s="35">
        <v>68170</v>
      </c>
      <c r="G540" s="35"/>
      <c r="H540" s="35">
        <f t="shared" ref="H540:H545" si="21">E540+F540</f>
        <v>81770</v>
      </c>
    </row>
    <row r="541" spans="1:8" ht="34.5" thickBot="1">
      <c r="A541" s="16" t="s">
        <v>248</v>
      </c>
      <c r="B541" s="32" t="s">
        <v>249</v>
      </c>
      <c r="C541" s="35"/>
      <c r="D541" s="35"/>
      <c r="E541" s="35">
        <v>6800</v>
      </c>
      <c r="F541" s="35">
        <v>51850</v>
      </c>
      <c r="G541" s="35"/>
      <c r="H541" s="35">
        <f t="shared" si="21"/>
        <v>58650</v>
      </c>
    </row>
    <row r="542" spans="1:8" ht="34.5" thickBot="1">
      <c r="A542" s="16" t="s">
        <v>250</v>
      </c>
      <c r="B542" s="32" t="s">
        <v>251</v>
      </c>
      <c r="C542" s="35"/>
      <c r="D542" s="35"/>
      <c r="E542" s="35">
        <v>5440</v>
      </c>
      <c r="F542" s="35">
        <v>18360</v>
      </c>
      <c r="G542" s="35"/>
      <c r="H542" s="35">
        <f t="shared" si="21"/>
        <v>23800</v>
      </c>
    </row>
    <row r="543" spans="1:8" ht="34.5" thickBot="1">
      <c r="A543" s="16" t="s">
        <v>252</v>
      </c>
      <c r="B543" s="32" t="s">
        <v>253</v>
      </c>
      <c r="C543" s="35"/>
      <c r="D543" s="35"/>
      <c r="E543" s="35">
        <v>4760</v>
      </c>
      <c r="F543" s="35">
        <v>22610</v>
      </c>
      <c r="G543" s="35"/>
      <c r="H543" s="35">
        <f t="shared" si="21"/>
        <v>27370</v>
      </c>
    </row>
    <row r="544" spans="1:8" ht="34.5" thickBot="1">
      <c r="A544" s="16" t="s">
        <v>254</v>
      </c>
      <c r="B544" s="32" t="s">
        <v>255</v>
      </c>
      <c r="C544" s="35"/>
      <c r="D544" s="35"/>
      <c r="E544" s="35">
        <v>6290</v>
      </c>
      <c r="F544" s="35">
        <v>21760</v>
      </c>
      <c r="G544" s="35"/>
      <c r="H544" s="35">
        <f t="shared" si="21"/>
        <v>28050</v>
      </c>
    </row>
    <row r="545" spans="1:8" ht="34.5" thickBot="1">
      <c r="A545" s="16" t="s">
        <v>256</v>
      </c>
      <c r="B545" s="32" t="s">
        <v>257</v>
      </c>
      <c r="C545" s="35"/>
      <c r="D545" s="35"/>
      <c r="E545" s="35">
        <v>6120</v>
      </c>
      <c r="F545" s="35">
        <v>20400</v>
      </c>
      <c r="G545" s="35"/>
      <c r="H545" s="35">
        <f t="shared" si="21"/>
        <v>26520</v>
      </c>
    </row>
    <row r="546" spans="1:8">
      <c r="A546" s="41" t="s">
        <v>258</v>
      </c>
      <c r="B546" s="80" t="s">
        <v>259</v>
      </c>
      <c r="C546" s="100">
        <v>340</v>
      </c>
      <c r="D546" s="100"/>
      <c r="E546" s="100">
        <v>4930</v>
      </c>
      <c r="F546" s="100">
        <v>23630</v>
      </c>
      <c r="G546" s="100"/>
      <c r="H546" s="100">
        <f>C546+E546+F546</f>
        <v>28900</v>
      </c>
    </row>
    <row r="547" spans="1:8" ht="15.75" thickBot="1">
      <c r="A547" s="44"/>
      <c r="B547" s="80"/>
      <c r="C547" s="102"/>
      <c r="D547" s="102"/>
      <c r="E547" s="102"/>
      <c r="F547" s="102"/>
      <c r="G547" s="102"/>
      <c r="H547" s="102"/>
    </row>
    <row r="548" spans="1:8">
      <c r="A548" s="41" t="s">
        <v>260</v>
      </c>
      <c r="B548" s="80" t="s">
        <v>261</v>
      </c>
      <c r="C548" s="100"/>
      <c r="D548" s="100"/>
      <c r="E548" s="100">
        <v>5270</v>
      </c>
      <c r="F548" s="100">
        <v>20230</v>
      </c>
      <c r="G548" s="100"/>
      <c r="H548" s="100">
        <f>E548+F548</f>
        <v>25500</v>
      </c>
    </row>
    <row r="549" spans="1:8" ht="15.75" thickBot="1">
      <c r="A549" s="44"/>
      <c r="B549" s="80"/>
      <c r="C549" s="102"/>
      <c r="D549" s="102"/>
      <c r="E549" s="102"/>
      <c r="F549" s="102"/>
      <c r="G549" s="102"/>
      <c r="H549" s="102"/>
    </row>
    <row r="550" spans="1:8">
      <c r="A550" s="41" t="s">
        <v>262</v>
      </c>
      <c r="B550" s="80" t="s">
        <v>263</v>
      </c>
      <c r="C550" s="100"/>
      <c r="D550" s="100"/>
      <c r="E550" s="100">
        <v>5100</v>
      </c>
      <c r="F550" s="100">
        <v>20570</v>
      </c>
      <c r="G550" s="100"/>
      <c r="H550" s="100">
        <f>E550+F550</f>
        <v>25670</v>
      </c>
    </row>
    <row r="551" spans="1:8">
      <c r="A551" s="42"/>
      <c r="B551" s="80"/>
      <c r="C551" s="102"/>
      <c r="D551" s="102"/>
      <c r="E551" s="102"/>
      <c r="F551" s="102"/>
      <c r="G551" s="102"/>
      <c r="H551" s="102"/>
    </row>
    <row r="552" spans="1:8" ht="33.75">
      <c r="A552" s="18" t="s">
        <v>264</v>
      </c>
      <c r="B552" s="32" t="s">
        <v>267</v>
      </c>
      <c r="C552" s="35"/>
      <c r="D552" s="35"/>
      <c r="E552" s="35">
        <v>9860</v>
      </c>
      <c r="F552" s="35">
        <v>15810</v>
      </c>
      <c r="G552" s="35"/>
      <c r="H552" s="35">
        <f>E552+F552</f>
        <v>25670</v>
      </c>
    </row>
    <row r="553" spans="1:8" ht="33.75">
      <c r="A553" s="11">
        <v>130</v>
      </c>
      <c r="B553" s="32" t="s">
        <v>269</v>
      </c>
      <c r="C553" s="35"/>
      <c r="D553" s="35"/>
      <c r="E553" s="35">
        <v>8840</v>
      </c>
      <c r="F553" s="35">
        <v>16150</v>
      </c>
      <c r="G553" s="35"/>
      <c r="H553" s="35">
        <f>E553+F553</f>
        <v>24990</v>
      </c>
    </row>
    <row r="554" spans="1:8" ht="34.5" thickBot="1">
      <c r="A554" s="16" t="s">
        <v>268</v>
      </c>
      <c r="B554" s="32" t="s">
        <v>265</v>
      </c>
      <c r="C554" s="35"/>
      <c r="D554" s="35"/>
      <c r="E554" s="35">
        <v>7140</v>
      </c>
      <c r="F554" s="35">
        <v>64770</v>
      </c>
      <c r="G554" s="35"/>
      <c r="H554" s="35">
        <f>E554+F554</f>
        <v>71910</v>
      </c>
    </row>
    <row r="555" spans="1:8" ht="15.75" thickBot="1">
      <c r="A555" s="21"/>
      <c r="B555" s="25" t="s">
        <v>6</v>
      </c>
      <c r="C555" s="35">
        <f>SUM(C375:C554)</f>
        <v>7140</v>
      </c>
      <c r="D555" s="35">
        <f>SUM(D375:D554)</f>
        <v>2210</v>
      </c>
      <c r="E555" s="35">
        <f>SUM(E375:E554)</f>
        <v>785400</v>
      </c>
      <c r="F555" s="35">
        <f t="shared" ref="F555" si="22">SUM(F375:F554)</f>
        <v>4950740</v>
      </c>
      <c r="G555" s="35">
        <f t="shared" ref="G555" si="23">SUM(G375:G554)</f>
        <v>2380</v>
      </c>
      <c r="H555" s="35">
        <f t="shared" ref="H555" si="24">SUM(H375:H554)</f>
        <v>5747870</v>
      </c>
    </row>
  </sheetData>
  <mergeCells count="1114">
    <mergeCell ref="H546:H547"/>
    <mergeCell ref="H548:H549"/>
    <mergeCell ref="H550:H551"/>
    <mergeCell ref="H523:H524"/>
    <mergeCell ref="H528:H529"/>
    <mergeCell ref="H530:H531"/>
    <mergeCell ref="H485:H486"/>
    <mergeCell ref="H487:H488"/>
    <mergeCell ref="H496:H497"/>
    <mergeCell ref="H500:H501"/>
    <mergeCell ref="H502:H503"/>
    <mergeCell ref="H504:H505"/>
    <mergeCell ref="H506:H507"/>
    <mergeCell ref="H515:H516"/>
    <mergeCell ref="H521:H522"/>
    <mergeCell ref="G550:G551"/>
    <mergeCell ref="G528:G529"/>
    <mergeCell ref="G515:G516"/>
    <mergeCell ref="G500:G501"/>
    <mergeCell ref="H525:H526"/>
    <mergeCell ref="H462:H463"/>
    <mergeCell ref="H464:H465"/>
    <mergeCell ref="H467:H468"/>
    <mergeCell ref="H472:H473"/>
    <mergeCell ref="H474:H475"/>
    <mergeCell ref="H476:H477"/>
    <mergeCell ref="H479:H480"/>
    <mergeCell ref="H481:H482"/>
    <mergeCell ref="H483:H484"/>
    <mergeCell ref="H425:H426"/>
    <mergeCell ref="H427:H428"/>
    <mergeCell ref="H440:H441"/>
    <mergeCell ref="H442:H443"/>
    <mergeCell ref="H444:H445"/>
    <mergeCell ref="H446:H447"/>
    <mergeCell ref="H456:H457"/>
    <mergeCell ref="H458:H459"/>
    <mergeCell ref="H460:H461"/>
    <mergeCell ref="H387:H389"/>
    <mergeCell ref="H393:H394"/>
    <mergeCell ref="H403:H404"/>
    <mergeCell ref="H405:H406"/>
    <mergeCell ref="H407:H408"/>
    <mergeCell ref="H409:H410"/>
    <mergeCell ref="H419:H420"/>
    <mergeCell ref="H421:H422"/>
    <mergeCell ref="H423:H424"/>
    <mergeCell ref="H346:H347"/>
    <mergeCell ref="H348:H349"/>
    <mergeCell ref="H364:H365"/>
    <mergeCell ref="H366:H367"/>
    <mergeCell ref="H368:H369"/>
    <mergeCell ref="H380:H381"/>
    <mergeCell ref="H382:H383"/>
    <mergeCell ref="H384:H386"/>
    <mergeCell ref="H314:H315"/>
    <mergeCell ref="H318:H319"/>
    <mergeCell ref="H320:H321"/>
    <mergeCell ref="H322:H323"/>
    <mergeCell ref="H324:H325"/>
    <mergeCell ref="H333:H334"/>
    <mergeCell ref="H339:H340"/>
    <mergeCell ref="H341:H342"/>
    <mergeCell ref="H343:H344"/>
    <mergeCell ref="H285:H286"/>
    <mergeCell ref="H290:H291"/>
    <mergeCell ref="H292:H293"/>
    <mergeCell ref="H294:H295"/>
    <mergeCell ref="H297:H298"/>
    <mergeCell ref="H299:H300"/>
    <mergeCell ref="H301:H302"/>
    <mergeCell ref="H303:H304"/>
    <mergeCell ref="H305:H306"/>
    <mergeCell ref="H258:H259"/>
    <mergeCell ref="H260:H261"/>
    <mergeCell ref="H262:H263"/>
    <mergeCell ref="H264:H265"/>
    <mergeCell ref="H274:H275"/>
    <mergeCell ref="H276:H277"/>
    <mergeCell ref="H278:H279"/>
    <mergeCell ref="H280:H281"/>
    <mergeCell ref="H282:H283"/>
    <mergeCell ref="H221:H222"/>
    <mergeCell ref="H223:H224"/>
    <mergeCell ref="H225:H226"/>
    <mergeCell ref="H227:H228"/>
    <mergeCell ref="H237:H238"/>
    <mergeCell ref="H239:H240"/>
    <mergeCell ref="H241:H242"/>
    <mergeCell ref="H243:H244"/>
    <mergeCell ref="H245:H246"/>
    <mergeCell ref="H182:H183"/>
    <mergeCell ref="H184:H185"/>
    <mergeCell ref="H186:H187"/>
    <mergeCell ref="H198:H199"/>
    <mergeCell ref="H200:H201"/>
    <mergeCell ref="H202:H204"/>
    <mergeCell ref="H211:H212"/>
    <mergeCell ref="H138:H139"/>
    <mergeCell ref="H140:H141"/>
    <mergeCell ref="H142:H143"/>
    <mergeCell ref="H151:H152"/>
    <mergeCell ref="H157:H158"/>
    <mergeCell ref="H159:H160"/>
    <mergeCell ref="H161:H162"/>
    <mergeCell ref="H164:H165"/>
    <mergeCell ref="H166:H167"/>
    <mergeCell ref="H205:H207"/>
    <mergeCell ref="H110:H111"/>
    <mergeCell ref="H112:H113"/>
    <mergeCell ref="H115:H116"/>
    <mergeCell ref="H117:H118"/>
    <mergeCell ref="H119:H120"/>
    <mergeCell ref="H121:H122"/>
    <mergeCell ref="H123:H124"/>
    <mergeCell ref="H132:H133"/>
    <mergeCell ref="H136:H137"/>
    <mergeCell ref="H80:H81"/>
    <mergeCell ref="H82:H83"/>
    <mergeCell ref="H92:H93"/>
    <mergeCell ref="H94:H95"/>
    <mergeCell ref="H96:H97"/>
    <mergeCell ref="H98:H99"/>
    <mergeCell ref="H100:H101"/>
    <mergeCell ref="H103:H104"/>
    <mergeCell ref="H108:H109"/>
    <mergeCell ref="H43:H44"/>
    <mergeCell ref="H45:H46"/>
    <mergeCell ref="H55:H56"/>
    <mergeCell ref="H57:H58"/>
    <mergeCell ref="H59:H60"/>
    <mergeCell ref="H61:H62"/>
    <mergeCell ref="H63:H64"/>
    <mergeCell ref="H76:H77"/>
    <mergeCell ref="H78:H79"/>
    <mergeCell ref="H6:H9"/>
    <mergeCell ref="H16:H17"/>
    <mergeCell ref="H18:H19"/>
    <mergeCell ref="H20:H22"/>
    <mergeCell ref="H23:H25"/>
    <mergeCell ref="H29:H30"/>
    <mergeCell ref="H39:H40"/>
    <mergeCell ref="H41:H42"/>
    <mergeCell ref="A550:A551"/>
    <mergeCell ref="B550:B551"/>
    <mergeCell ref="C550:C551"/>
    <mergeCell ref="D550:D551"/>
    <mergeCell ref="E550:E551"/>
    <mergeCell ref="F550:F551"/>
    <mergeCell ref="G546:G547"/>
    <mergeCell ref="A548:A549"/>
    <mergeCell ref="B548:B549"/>
    <mergeCell ref="C548:C549"/>
    <mergeCell ref="D548:D549"/>
    <mergeCell ref="E548:E549"/>
    <mergeCell ref="F548:F549"/>
    <mergeCell ref="G548:G549"/>
    <mergeCell ref="A546:A547"/>
    <mergeCell ref="B546:B547"/>
    <mergeCell ref="C546:C547"/>
    <mergeCell ref="D546:D547"/>
    <mergeCell ref="E546:E547"/>
    <mergeCell ref="F546:F547"/>
    <mergeCell ref="A530:A531"/>
    <mergeCell ref="B530:B531"/>
    <mergeCell ref="C530:C531"/>
    <mergeCell ref="D530:D531"/>
    <mergeCell ref="E530:E531"/>
    <mergeCell ref="F530:F531"/>
    <mergeCell ref="G530:G531"/>
    <mergeCell ref="A528:A529"/>
    <mergeCell ref="B528:B529"/>
    <mergeCell ref="C528:C529"/>
    <mergeCell ref="D528:D529"/>
    <mergeCell ref="E528:E529"/>
    <mergeCell ref="F528:F529"/>
    <mergeCell ref="G523:G524"/>
    <mergeCell ref="A525:A527"/>
    <mergeCell ref="B525:B527"/>
    <mergeCell ref="A523:A524"/>
    <mergeCell ref="B523:B524"/>
    <mergeCell ref="C523:C524"/>
    <mergeCell ref="D523:D524"/>
    <mergeCell ref="E523:E524"/>
    <mergeCell ref="F523:F524"/>
    <mergeCell ref="C525:C526"/>
    <mergeCell ref="D525:D526"/>
    <mergeCell ref="E525:E526"/>
    <mergeCell ref="F525:F526"/>
    <mergeCell ref="G525:G526"/>
    <mergeCell ref="A521:A522"/>
    <mergeCell ref="B521:B522"/>
    <mergeCell ref="C521:C522"/>
    <mergeCell ref="D521:D522"/>
    <mergeCell ref="E521:E522"/>
    <mergeCell ref="F521:F522"/>
    <mergeCell ref="G521:G522"/>
    <mergeCell ref="A515:A516"/>
    <mergeCell ref="B515:B516"/>
    <mergeCell ref="C515:C516"/>
    <mergeCell ref="D515:D516"/>
    <mergeCell ref="E515:E516"/>
    <mergeCell ref="F515:F516"/>
    <mergeCell ref="G504:G505"/>
    <mergeCell ref="A506:A507"/>
    <mergeCell ref="B506:B507"/>
    <mergeCell ref="C506:C507"/>
    <mergeCell ref="D506:D507"/>
    <mergeCell ref="E506:E507"/>
    <mergeCell ref="F506:F507"/>
    <mergeCell ref="G506:G507"/>
    <mergeCell ref="A504:A505"/>
    <mergeCell ref="B504:B505"/>
    <mergeCell ref="C504:C505"/>
    <mergeCell ref="D504:D505"/>
    <mergeCell ref="E504:E505"/>
    <mergeCell ref="F504:F505"/>
    <mergeCell ref="A502:A503"/>
    <mergeCell ref="B502:B503"/>
    <mergeCell ref="C502:C503"/>
    <mergeCell ref="D502:D503"/>
    <mergeCell ref="E502:E503"/>
    <mergeCell ref="F502:F503"/>
    <mergeCell ref="G502:G503"/>
    <mergeCell ref="A500:A501"/>
    <mergeCell ref="B500:B501"/>
    <mergeCell ref="C500:C501"/>
    <mergeCell ref="D500:D501"/>
    <mergeCell ref="E500:E501"/>
    <mergeCell ref="F500:F501"/>
    <mergeCell ref="G487:G488"/>
    <mergeCell ref="A496:A497"/>
    <mergeCell ref="B496:B497"/>
    <mergeCell ref="C496:C497"/>
    <mergeCell ref="D496:D497"/>
    <mergeCell ref="E496:E497"/>
    <mergeCell ref="F496:F497"/>
    <mergeCell ref="G496:G497"/>
    <mergeCell ref="A487:A488"/>
    <mergeCell ref="B487:B488"/>
    <mergeCell ref="C487:C488"/>
    <mergeCell ref="D487:D488"/>
    <mergeCell ref="E487:E488"/>
    <mergeCell ref="F487:F488"/>
    <mergeCell ref="A485:A486"/>
    <mergeCell ref="B485:B486"/>
    <mergeCell ref="C485:C486"/>
    <mergeCell ref="D485:D486"/>
    <mergeCell ref="E485:E486"/>
    <mergeCell ref="F485:F486"/>
    <mergeCell ref="G485:G486"/>
    <mergeCell ref="A483:A484"/>
    <mergeCell ref="B483:B484"/>
    <mergeCell ref="C483:C484"/>
    <mergeCell ref="D483:D484"/>
    <mergeCell ref="E483:E484"/>
    <mergeCell ref="F483:F484"/>
    <mergeCell ref="G479:G480"/>
    <mergeCell ref="A481:A482"/>
    <mergeCell ref="B481:B482"/>
    <mergeCell ref="C481:C482"/>
    <mergeCell ref="D481:D482"/>
    <mergeCell ref="E481:E482"/>
    <mergeCell ref="F481:F482"/>
    <mergeCell ref="G481:G482"/>
    <mergeCell ref="A479:A480"/>
    <mergeCell ref="B479:B480"/>
    <mergeCell ref="C479:C480"/>
    <mergeCell ref="D479:D480"/>
    <mergeCell ref="E479:E480"/>
    <mergeCell ref="F479:F480"/>
    <mergeCell ref="G483:G484"/>
    <mergeCell ref="A476:A477"/>
    <mergeCell ref="B476:B477"/>
    <mergeCell ref="C476:C477"/>
    <mergeCell ref="D476:D477"/>
    <mergeCell ref="E476:E477"/>
    <mergeCell ref="F476:F477"/>
    <mergeCell ref="G476:G477"/>
    <mergeCell ref="A474:A475"/>
    <mergeCell ref="B474:B475"/>
    <mergeCell ref="C474:C475"/>
    <mergeCell ref="D474:D475"/>
    <mergeCell ref="E474:E475"/>
    <mergeCell ref="F474:F475"/>
    <mergeCell ref="G467:G468"/>
    <mergeCell ref="A472:A473"/>
    <mergeCell ref="B472:B473"/>
    <mergeCell ref="C472:C473"/>
    <mergeCell ref="D472:D473"/>
    <mergeCell ref="E472:E473"/>
    <mergeCell ref="F472:F473"/>
    <mergeCell ref="G472:G473"/>
    <mergeCell ref="A467:A468"/>
    <mergeCell ref="B467:B468"/>
    <mergeCell ref="C467:C468"/>
    <mergeCell ref="D467:D468"/>
    <mergeCell ref="E467:E468"/>
    <mergeCell ref="F467:F468"/>
    <mergeCell ref="G474:G475"/>
    <mergeCell ref="A464:A465"/>
    <mergeCell ref="B464:B465"/>
    <mergeCell ref="C464:C465"/>
    <mergeCell ref="D464:D465"/>
    <mergeCell ref="E464:E465"/>
    <mergeCell ref="F464:F465"/>
    <mergeCell ref="G464:G465"/>
    <mergeCell ref="A462:A463"/>
    <mergeCell ref="B462:B463"/>
    <mergeCell ref="C462:C463"/>
    <mergeCell ref="D462:D463"/>
    <mergeCell ref="E462:E463"/>
    <mergeCell ref="F462:F463"/>
    <mergeCell ref="G458:G459"/>
    <mergeCell ref="A460:A461"/>
    <mergeCell ref="B460:B461"/>
    <mergeCell ref="C460:C461"/>
    <mergeCell ref="D460:D461"/>
    <mergeCell ref="E460:E461"/>
    <mergeCell ref="F460:F461"/>
    <mergeCell ref="G460:G461"/>
    <mergeCell ref="A458:A459"/>
    <mergeCell ref="B458:B459"/>
    <mergeCell ref="C458:C459"/>
    <mergeCell ref="D458:D459"/>
    <mergeCell ref="E458:E459"/>
    <mergeCell ref="F458:F459"/>
    <mergeCell ref="G462:G463"/>
    <mergeCell ref="A456:A457"/>
    <mergeCell ref="B456:B457"/>
    <mergeCell ref="C456:C457"/>
    <mergeCell ref="D456:D457"/>
    <mergeCell ref="E456:E457"/>
    <mergeCell ref="F456:F457"/>
    <mergeCell ref="G456:G457"/>
    <mergeCell ref="A446:A447"/>
    <mergeCell ref="B446:B447"/>
    <mergeCell ref="C446:C447"/>
    <mergeCell ref="D446:D447"/>
    <mergeCell ref="E446:E447"/>
    <mergeCell ref="F446:F447"/>
    <mergeCell ref="G442:G443"/>
    <mergeCell ref="A444:A445"/>
    <mergeCell ref="B444:B445"/>
    <mergeCell ref="C444:C445"/>
    <mergeCell ref="D444:D445"/>
    <mergeCell ref="E444:E445"/>
    <mergeCell ref="F444:F445"/>
    <mergeCell ref="G444:G445"/>
    <mergeCell ref="A442:A443"/>
    <mergeCell ref="B442:B443"/>
    <mergeCell ref="C442:C443"/>
    <mergeCell ref="D442:D443"/>
    <mergeCell ref="E442:E443"/>
    <mergeCell ref="F442:F443"/>
    <mergeCell ref="G446:G447"/>
    <mergeCell ref="A440:A441"/>
    <mergeCell ref="B440:B441"/>
    <mergeCell ref="C440:C441"/>
    <mergeCell ref="D440:D441"/>
    <mergeCell ref="E440:E441"/>
    <mergeCell ref="F440:F441"/>
    <mergeCell ref="G440:G441"/>
    <mergeCell ref="A427:A428"/>
    <mergeCell ref="B427:B428"/>
    <mergeCell ref="C427:C428"/>
    <mergeCell ref="D427:D428"/>
    <mergeCell ref="E427:E428"/>
    <mergeCell ref="F427:F428"/>
    <mergeCell ref="G423:G424"/>
    <mergeCell ref="A425:A426"/>
    <mergeCell ref="B425:B426"/>
    <mergeCell ref="C425:C426"/>
    <mergeCell ref="D425:D426"/>
    <mergeCell ref="E425:E426"/>
    <mergeCell ref="F425:F426"/>
    <mergeCell ref="G425:G426"/>
    <mergeCell ref="A423:A424"/>
    <mergeCell ref="B423:B424"/>
    <mergeCell ref="C423:C424"/>
    <mergeCell ref="D423:D424"/>
    <mergeCell ref="E423:E424"/>
    <mergeCell ref="F423:F424"/>
    <mergeCell ref="G427:G428"/>
    <mergeCell ref="G419:G420"/>
    <mergeCell ref="A421:A422"/>
    <mergeCell ref="B421:B422"/>
    <mergeCell ref="C421:C422"/>
    <mergeCell ref="D421:D422"/>
    <mergeCell ref="E421:E422"/>
    <mergeCell ref="F421:F422"/>
    <mergeCell ref="G421:G422"/>
    <mergeCell ref="A419:A420"/>
    <mergeCell ref="B419:B420"/>
    <mergeCell ref="C419:C420"/>
    <mergeCell ref="D419:D420"/>
    <mergeCell ref="E419:E420"/>
    <mergeCell ref="F419:F420"/>
    <mergeCell ref="G407:G408"/>
    <mergeCell ref="A409:A410"/>
    <mergeCell ref="B409:B410"/>
    <mergeCell ref="C409:C410"/>
    <mergeCell ref="D409:D410"/>
    <mergeCell ref="E409:E410"/>
    <mergeCell ref="F409:F410"/>
    <mergeCell ref="G409:G410"/>
    <mergeCell ref="A407:A408"/>
    <mergeCell ref="B407:B408"/>
    <mergeCell ref="C407:C408"/>
    <mergeCell ref="D407:D408"/>
    <mergeCell ref="E407:E408"/>
    <mergeCell ref="F407:F408"/>
    <mergeCell ref="G403:G404"/>
    <mergeCell ref="A405:A406"/>
    <mergeCell ref="B405:B406"/>
    <mergeCell ref="C405:C406"/>
    <mergeCell ref="D405:D406"/>
    <mergeCell ref="E405:E406"/>
    <mergeCell ref="F405:F406"/>
    <mergeCell ref="G405:G406"/>
    <mergeCell ref="A403:A404"/>
    <mergeCell ref="B403:B404"/>
    <mergeCell ref="C403:C404"/>
    <mergeCell ref="D403:D404"/>
    <mergeCell ref="E403:E404"/>
    <mergeCell ref="F403:F404"/>
    <mergeCell ref="G387:G389"/>
    <mergeCell ref="A393:A394"/>
    <mergeCell ref="B393:B394"/>
    <mergeCell ref="C393:C394"/>
    <mergeCell ref="D393:D394"/>
    <mergeCell ref="E393:E394"/>
    <mergeCell ref="F393:F394"/>
    <mergeCell ref="G393:G394"/>
    <mergeCell ref="A387:A389"/>
    <mergeCell ref="B387:B389"/>
    <mergeCell ref="C387:C389"/>
    <mergeCell ref="D387:D389"/>
    <mergeCell ref="E387:E389"/>
    <mergeCell ref="F387:F389"/>
    <mergeCell ref="G382:G383"/>
    <mergeCell ref="A384:A386"/>
    <mergeCell ref="B384:B386"/>
    <mergeCell ref="C384:C386"/>
    <mergeCell ref="D384:D386"/>
    <mergeCell ref="E384:E386"/>
    <mergeCell ref="F384:F386"/>
    <mergeCell ref="G384:G386"/>
    <mergeCell ref="A382:A383"/>
    <mergeCell ref="B382:B383"/>
    <mergeCell ref="C382:C383"/>
    <mergeCell ref="D382:D383"/>
    <mergeCell ref="E382:E383"/>
    <mergeCell ref="F382:F383"/>
    <mergeCell ref="G368:G369"/>
    <mergeCell ref="B374:G374"/>
    <mergeCell ref="A380:A381"/>
    <mergeCell ref="B380:B381"/>
    <mergeCell ref="C380:C381"/>
    <mergeCell ref="D380:D381"/>
    <mergeCell ref="E380:E381"/>
    <mergeCell ref="F380:F381"/>
    <mergeCell ref="G380:G381"/>
    <mergeCell ref="A368:A369"/>
    <mergeCell ref="B368:B369"/>
    <mergeCell ref="C368:C369"/>
    <mergeCell ref="D368:D369"/>
    <mergeCell ref="E368:E369"/>
    <mergeCell ref="F368:F369"/>
    <mergeCell ref="G364:G365"/>
    <mergeCell ref="A366:A367"/>
    <mergeCell ref="B366:B367"/>
    <mergeCell ref="C366:C367"/>
    <mergeCell ref="D366:D367"/>
    <mergeCell ref="E366:E367"/>
    <mergeCell ref="F366:F367"/>
    <mergeCell ref="G366:G367"/>
    <mergeCell ref="A364:A365"/>
    <mergeCell ref="B364:B365"/>
    <mergeCell ref="C364:C365"/>
    <mergeCell ref="D364:D365"/>
    <mergeCell ref="E364:E365"/>
    <mergeCell ref="F364:F365"/>
    <mergeCell ref="G346:G347"/>
    <mergeCell ref="A348:A349"/>
    <mergeCell ref="B348:B349"/>
    <mergeCell ref="C348:C349"/>
    <mergeCell ref="D348:D349"/>
    <mergeCell ref="E348:E349"/>
    <mergeCell ref="F348:F349"/>
    <mergeCell ref="G348:G349"/>
    <mergeCell ref="A346:A347"/>
    <mergeCell ref="B346:B347"/>
    <mergeCell ref="C346:C347"/>
    <mergeCell ref="D346:D347"/>
    <mergeCell ref="E346:E347"/>
    <mergeCell ref="F346:F347"/>
    <mergeCell ref="G341:G342"/>
    <mergeCell ref="A343:A345"/>
    <mergeCell ref="B343:B345"/>
    <mergeCell ref="C343:C344"/>
    <mergeCell ref="D343:D344"/>
    <mergeCell ref="E343:E344"/>
    <mergeCell ref="F343:F344"/>
    <mergeCell ref="G343:G344"/>
    <mergeCell ref="A341:A342"/>
    <mergeCell ref="B341:B342"/>
    <mergeCell ref="C341:C342"/>
    <mergeCell ref="D341:D342"/>
    <mergeCell ref="E341:E342"/>
    <mergeCell ref="F341:F342"/>
    <mergeCell ref="G333:G334"/>
    <mergeCell ref="A339:A340"/>
    <mergeCell ref="B339:B340"/>
    <mergeCell ref="C339:C340"/>
    <mergeCell ref="D339:D340"/>
    <mergeCell ref="E339:E340"/>
    <mergeCell ref="F339:F340"/>
    <mergeCell ref="G339:G340"/>
    <mergeCell ref="A333:A334"/>
    <mergeCell ref="B333:B334"/>
    <mergeCell ref="C333:C334"/>
    <mergeCell ref="D333:D334"/>
    <mergeCell ref="E333:E334"/>
    <mergeCell ref="F333:F334"/>
    <mergeCell ref="G322:G323"/>
    <mergeCell ref="A324:A325"/>
    <mergeCell ref="B324:B325"/>
    <mergeCell ref="C324:C325"/>
    <mergeCell ref="D324:D325"/>
    <mergeCell ref="E324:E325"/>
    <mergeCell ref="F324:F325"/>
    <mergeCell ref="G324:G325"/>
    <mergeCell ref="A322:A323"/>
    <mergeCell ref="B322:B323"/>
    <mergeCell ref="C322:C323"/>
    <mergeCell ref="D322:D323"/>
    <mergeCell ref="E322:E323"/>
    <mergeCell ref="F322:F323"/>
    <mergeCell ref="G318:G319"/>
    <mergeCell ref="A320:A321"/>
    <mergeCell ref="B320:B321"/>
    <mergeCell ref="C320:C321"/>
    <mergeCell ref="D320:D321"/>
    <mergeCell ref="E320:E321"/>
    <mergeCell ref="F320:F321"/>
    <mergeCell ref="G320:G321"/>
    <mergeCell ref="A318:A319"/>
    <mergeCell ref="B318:B319"/>
    <mergeCell ref="C318:C319"/>
    <mergeCell ref="D318:D319"/>
    <mergeCell ref="E318:E319"/>
    <mergeCell ref="F318:F319"/>
    <mergeCell ref="G305:G306"/>
    <mergeCell ref="A314:A315"/>
    <mergeCell ref="B314:B315"/>
    <mergeCell ref="C314:C315"/>
    <mergeCell ref="D314:D315"/>
    <mergeCell ref="E314:E315"/>
    <mergeCell ref="F314:F315"/>
    <mergeCell ref="G314:G315"/>
    <mergeCell ref="A305:A306"/>
    <mergeCell ref="B305:B306"/>
    <mergeCell ref="C305:C306"/>
    <mergeCell ref="D305:D306"/>
    <mergeCell ref="E305:E306"/>
    <mergeCell ref="F305:F306"/>
    <mergeCell ref="G301:G302"/>
    <mergeCell ref="A303:A304"/>
    <mergeCell ref="B303:B304"/>
    <mergeCell ref="C303:C304"/>
    <mergeCell ref="D303:D304"/>
    <mergeCell ref="E303:E304"/>
    <mergeCell ref="F303:F304"/>
    <mergeCell ref="G303:G304"/>
    <mergeCell ref="A301:A302"/>
    <mergeCell ref="B301:B302"/>
    <mergeCell ref="C301:C302"/>
    <mergeCell ref="D301:D302"/>
    <mergeCell ref="E301:E302"/>
    <mergeCell ref="F301:F302"/>
    <mergeCell ref="G297:G298"/>
    <mergeCell ref="A299:A300"/>
    <mergeCell ref="B299:B300"/>
    <mergeCell ref="C299:C300"/>
    <mergeCell ref="D299:D300"/>
    <mergeCell ref="E299:E300"/>
    <mergeCell ref="F299:F300"/>
    <mergeCell ref="G299:G300"/>
    <mergeCell ref="A297:A298"/>
    <mergeCell ref="B297:B298"/>
    <mergeCell ref="C297:C298"/>
    <mergeCell ref="D297:D298"/>
    <mergeCell ref="E297:E298"/>
    <mergeCell ref="F297:F298"/>
    <mergeCell ref="G292:G293"/>
    <mergeCell ref="A294:A295"/>
    <mergeCell ref="B294:B295"/>
    <mergeCell ref="C294:C295"/>
    <mergeCell ref="D294:D295"/>
    <mergeCell ref="E294:E295"/>
    <mergeCell ref="F294:F295"/>
    <mergeCell ref="G294:G295"/>
    <mergeCell ref="A292:A293"/>
    <mergeCell ref="B292:B293"/>
    <mergeCell ref="C292:C293"/>
    <mergeCell ref="D292:D293"/>
    <mergeCell ref="E292:E293"/>
    <mergeCell ref="F292:F293"/>
    <mergeCell ref="G285:G286"/>
    <mergeCell ref="A290:A291"/>
    <mergeCell ref="B290:B291"/>
    <mergeCell ref="C290:C291"/>
    <mergeCell ref="D290:D291"/>
    <mergeCell ref="E290:E291"/>
    <mergeCell ref="F290:F291"/>
    <mergeCell ref="G290:G291"/>
    <mergeCell ref="A285:A286"/>
    <mergeCell ref="B285:B286"/>
    <mergeCell ref="C285:C286"/>
    <mergeCell ref="D285:D286"/>
    <mergeCell ref="E285:E286"/>
    <mergeCell ref="F285:F286"/>
    <mergeCell ref="G280:G281"/>
    <mergeCell ref="A282:A283"/>
    <mergeCell ref="B282:B283"/>
    <mergeCell ref="C282:C283"/>
    <mergeCell ref="D282:D283"/>
    <mergeCell ref="E282:E283"/>
    <mergeCell ref="F282:F283"/>
    <mergeCell ref="G282:G283"/>
    <mergeCell ref="A280:A281"/>
    <mergeCell ref="B280:B281"/>
    <mergeCell ref="C280:C281"/>
    <mergeCell ref="D280:D281"/>
    <mergeCell ref="E280:E281"/>
    <mergeCell ref="F280:F281"/>
    <mergeCell ref="G276:G277"/>
    <mergeCell ref="A278:A279"/>
    <mergeCell ref="B278:B279"/>
    <mergeCell ref="C278:C279"/>
    <mergeCell ref="D278:D279"/>
    <mergeCell ref="E278:E279"/>
    <mergeCell ref="F278:F279"/>
    <mergeCell ref="G278:G279"/>
    <mergeCell ref="A276:A277"/>
    <mergeCell ref="B276:B277"/>
    <mergeCell ref="C276:C277"/>
    <mergeCell ref="D276:D277"/>
    <mergeCell ref="E276:E277"/>
    <mergeCell ref="F276:F277"/>
    <mergeCell ref="G264:G265"/>
    <mergeCell ref="A274:A275"/>
    <mergeCell ref="B274:B275"/>
    <mergeCell ref="C274:C275"/>
    <mergeCell ref="D274:D275"/>
    <mergeCell ref="E274:E275"/>
    <mergeCell ref="F274:F275"/>
    <mergeCell ref="G274:G275"/>
    <mergeCell ref="A264:A265"/>
    <mergeCell ref="B264:B265"/>
    <mergeCell ref="C264:C265"/>
    <mergeCell ref="D264:D265"/>
    <mergeCell ref="E264:E265"/>
    <mergeCell ref="F264:F265"/>
    <mergeCell ref="G260:G261"/>
    <mergeCell ref="A262:A263"/>
    <mergeCell ref="B262:B263"/>
    <mergeCell ref="C262:C263"/>
    <mergeCell ref="D262:D263"/>
    <mergeCell ref="E262:E263"/>
    <mergeCell ref="F262:F263"/>
    <mergeCell ref="G262:G263"/>
    <mergeCell ref="A260:A261"/>
    <mergeCell ref="B260:B261"/>
    <mergeCell ref="C260:C261"/>
    <mergeCell ref="D260:D261"/>
    <mergeCell ref="E260:E261"/>
    <mergeCell ref="F260:F261"/>
    <mergeCell ref="G245:G246"/>
    <mergeCell ref="A258:A259"/>
    <mergeCell ref="B258:B259"/>
    <mergeCell ref="C258:C259"/>
    <mergeCell ref="D258:D259"/>
    <mergeCell ref="E258:E259"/>
    <mergeCell ref="F258:F259"/>
    <mergeCell ref="G258:G259"/>
    <mergeCell ref="A245:A246"/>
    <mergeCell ref="B245:B246"/>
    <mergeCell ref="C245:C246"/>
    <mergeCell ref="D245:D246"/>
    <mergeCell ref="E245:E246"/>
    <mergeCell ref="F245:F246"/>
    <mergeCell ref="G241:G242"/>
    <mergeCell ref="A243:A244"/>
    <mergeCell ref="B243:B244"/>
    <mergeCell ref="C243:C244"/>
    <mergeCell ref="D243:D244"/>
    <mergeCell ref="E243:E244"/>
    <mergeCell ref="F243:F244"/>
    <mergeCell ref="G243:G244"/>
    <mergeCell ref="A241:A242"/>
    <mergeCell ref="B241:B242"/>
    <mergeCell ref="C241:C242"/>
    <mergeCell ref="D241:D242"/>
    <mergeCell ref="E241:E242"/>
    <mergeCell ref="F241:F242"/>
    <mergeCell ref="G237:G238"/>
    <mergeCell ref="A239:A240"/>
    <mergeCell ref="B239:B240"/>
    <mergeCell ref="C239:C240"/>
    <mergeCell ref="D239:D240"/>
    <mergeCell ref="E239:E240"/>
    <mergeCell ref="F239:F240"/>
    <mergeCell ref="G239:G240"/>
    <mergeCell ref="A237:A238"/>
    <mergeCell ref="B237:B238"/>
    <mergeCell ref="C237:C238"/>
    <mergeCell ref="D237:D238"/>
    <mergeCell ref="E237:E238"/>
    <mergeCell ref="F237:F238"/>
    <mergeCell ref="G225:G226"/>
    <mergeCell ref="A227:A228"/>
    <mergeCell ref="B227:B228"/>
    <mergeCell ref="C227:C228"/>
    <mergeCell ref="D227:D228"/>
    <mergeCell ref="E227:E228"/>
    <mergeCell ref="F227:F228"/>
    <mergeCell ref="G227:G228"/>
    <mergeCell ref="A225:A226"/>
    <mergeCell ref="B225:B226"/>
    <mergeCell ref="C225:C226"/>
    <mergeCell ref="D225:D226"/>
    <mergeCell ref="E225:E226"/>
    <mergeCell ref="F225:F226"/>
    <mergeCell ref="G221:G222"/>
    <mergeCell ref="A223:A224"/>
    <mergeCell ref="B223:B224"/>
    <mergeCell ref="C223:C224"/>
    <mergeCell ref="D223:D224"/>
    <mergeCell ref="E223:E224"/>
    <mergeCell ref="F223:F224"/>
    <mergeCell ref="G223:G224"/>
    <mergeCell ref="A221:A222"/>
    <mergeCell ref="B221:B222"/>
    <mergeCell ref="C221:C222"/>
    <mergeCell ref="D221:D222"/>
    <mergeCell ref="E221:E222"/>
    <mergeCell ref="F221:F222"/>
    <mergeCell ref="G205:G207"/>
    <mergeCell ref="A211:A212"/>
    <mergeCell ref="B211:B212"/>
    <mergeCell ref="C211:C212"/>
    <mergeCell ref="D211:D212"/>
    <mergeCell ref="E211:E212"/>
    <mergeCell ref="F211:F212"/>
    <mergeCell ref="G211:G212"/>
    <mergeCell ref="A205:A207"/>
    <mergeCell ref="B205:B207"/>
    <mergeCell ref="C205:C207"/>
    <mergeCell ref="D205:D207"/>
    <mergeCell ref="E205:E207"/>
    <mergeCell ref="F205:F207"/>
    <mergeCell ref="G200:G201"/>
    <mergeCell ref="A202:A204"/>
    <mergeCell ref="B202:B204"/>
    <mergeCell ref="C202:C204"/>
    <mergeCell ref="D202:D204"/>
    <mergeCell ref="E202:E204"/>
    <mergeCell ref="F202:F204"/>
    <mergeCell ref="G202:G204"/>
    <mergeCell ref="A200:A201"/>
    <mergeCell ref="B200:B201"/>
    <mergeCell ref="C200:C201"/>
    <mergeCell ref="D200:D201"/>
    <mergeCell ref="E200:E201"/>
    <mergeCell ref="F200:F201"/>
    <mergeCell ref="F136:F137"/>
    <mergeCell ref="G136:G137"/>
    <mergeCell ref="F142:F143"/>
    <mergeCell ref="G142:G143"/>
    <mergeCell ref="C151:C152"/>
    <mergeCell ref="B192:G192"/>
    <mergeCell ref="A198:A199"/>
    <mergeCell ref="B198:B199"/>
    <mergeCell ref="C198:C199"/>
    <mergeCell ref="D198:D199"/>
    <mergeCell ref="E198:E199"/>
    <mergeCell ref="F198:F199"/>
    <mergeCell ref="G198:G199"/>
    <mergeCell ref="C166:C167"/>
    <mergeCell ref="D166:D167"/>
    <mergeCell ref="E166:E167"/>
    <mergeCell ref="F166:F167"/>
    <mergeCell ref="G166:G167"/>
    <mergeCell ref="C184:C185"/>
    <mergeCell ref="D184:D185"/>
    <mergeCell ref="E184:E185"/>
    <mergeCell ref="F184:F185"/>
    <mergeCell ref="G184:G185"/>
    <mergeCell ref="C182:C183"/>
    <mergeCell ref="D182:D183"/>
    <mergeCell ref="E182:E183"/>
    <mergeCell ref="F182:F183"/>
    <mergeCell ref="G182:G183"/>
    <mergeCell ref="A151:A152"/>
    <mergeCell ref="B151:B152"/>
    <mergeCell ref="A157:A158"/>
    <mergeCell ref="B157:B158"/>
    <mergeCell ref="C132:C133"/>
    <mergeCell ref="D132:D133"/>
    <mergeCell ref="E132:E133"/>
    <mergeCell ref="F132:F133"/>
    <mergeCell ref="G132:G133"/>
    <mergeCell ref="B10:G10"/>
    <mergeCell ref="C161:C162"/>
    <mergeCell ref="D161:D162"/>
    <mergeCell ref="E161:E162"/>
    <mergeCell ref="F161:F162"/>
    <mergeCell ref="G161:G162"/>
    <mergeCell ref="C164:C165"/>
    <mergeCell ref="D164:D165"/>
    <mergeCell ref="E164:E165"/>
    <mergeCell ref="F164:F165"/>
    <mergeCell ref="G164:G165"/>
    <mergeCell ref="C157:C158"/>
    <mergeCell ref="D157:D158"/>
    <mergeCell ref="E157:E158"/>
    <mergeCell ref="F157:F158"/>
    <mergeCell ref="G157:G158"/>
    <mergeCell ref="C159:C160"/>
    <mergeCell ref="D159:D160"/>
    <mergeCell ref="E159:E160"/>
    <mergeCell ref="F159:F160"/>
    <mergeCell ref="G159:G160"/>
    <mergeCell ref="C142:C143"/>
    <mergeCell ref="D142:D143"/>
    <mergeCell ref="E142:E143"/>
    <mergeCell ref="C136:C137"/>
    <mergeCell ref="D136:D137"/>
    <mergeCell ref="E136:E137"/>
    <mergeCell ref="F121:F122"/>
    <mergeCell ref="G121:G122"/>
    <mergeCell ref="G112:G113"/>
    <mergeCell ref="C115:C116"/>
    <mergeCell ref="D115:D116"/>
    <mergeCell ref="E115:E116"/>
    <mergeCell ref="F115:F116"/>
    <mergeCell ref="G115:G116"/>
    <mergeCell ref="C117:C118"/>
    <mergeCell ref="D117:D118"/>
    <mergeCell ref="E117:E118"/>
    <mergeCell ref="F117:F118"/>
    <mergeCell ref="G117:G118"/>
    <mergeCell ref="D151:D152"/>
    <mergeCell ref="E151:E152"/>
    <mergeCell ref="F151:F152"/>
    <mergeCell ref="G151:G152"/>
    <mergeCell ref="C138:C139"/>
    <mergeCell ref="D138:D139"/>
    <mergeCell ref="E138:E139"/>
    <mergeCell ref="F138:F139"/>
    <mergeCell ref="G138:G139"/>
    <mergeCell ref="C140:C141"/>
    <mergeCell ref="D140:D141"/>
    <mergeCell ref="E140:E141"/>
    <mergeCell ref="F140:F141"/>
    <mergeCell ref="G140:G141"/>
    <mergeCell ref="C123:C124"/>
    <mergeCell ref="D123:D124"/>
    <mergeCell ref="E123:E124"/>
    <mergeCell ref="F123:F124"/>
    <mergeCell ref="G123:G124"/>
    <mergeCell ref="C103:C104"/>
    <mergeCell ref="D103:D104"/>
    <mergeCell ref="E103:E104"/>
    <mergeCell ref="F103:F104"/>
    <mergeCell ref="G103:G104"/>
    <mergeCell ref="C186:C187"/>
    <mergeCell ref="D186:D187"/>
    <mergeCell ref="E186:E187"/>
    <mergeCell ref="F186:F187"/>
    <mergeCell ref="G186:G187"/>
    <mergeCell ref="C108:C109"/>
    <mergeCell ref="D108:D109"/>
    <mergeCell ref="E108:E109"/>
    <mergeCell ref="F108:F109"/>
    <mergeCell ref="G108:G109"/>
    <mergeCell ref="C110:C111"/>
    <mergeCell ref="D110:D111"/>
    <mergeCell ref="E110:E111"/>
    <mergeCell ref="F110:F111"/>
    <mergeCell ref="G110:G111"/>
    <mergeCell ref="C112:C113"/>
    <mergeCell ref="D112:D113"/>
    <mergeCell ref="E112:E113"/>
    <mergeCell ref="F112:F113"/>
    <mergeCell ref="C119:C120"/>
    <mergeCell ref="D119:D120"/>
    <mergeCell ref="E119:E120"/>
    <mergeCell ref="F119:F120"/>
    <mergeCell ref="G119:G120"/>
    <mergeCell ref="C121:C122"/>
    <mergeCell ref="D121:D122"/>
    <mergeCell ref="E121:E122"/>
    <mergeCell ref="C98:C99"/>
    <mergeCell ref="D98:D99"/>
    <mergeCell ref="E98:E99"/>
    <mergeCell ref="F98:F99"/>
    <mergeCell ref="G98:G99"/>
    <mergeCell ref="C100:C101"/>
    <mergeCell ref="D100:D101"/>
    <mergeCell ref="E100:E101"/>
    <mergeCell ref="F100:F101"/>
    <mergeCell ref="G100:G101"/>
    <mergeCell ref="C94:C95"/>
    <mergeCell ref="D94:D95"/>
    <mergeCell ref="E94:E95"/>
    <mergeCell ref="F94:F95"/>
    <mergeCell ref="G94:G95"/>
    <mergeCell ref="C96:C97"/>
    <mergeCell ref="D96:D97"/>
    <mergeCell ref="E96:E97"/>
    <mergeCell ref="F96:F97"/>
    <mergeCell ref="G96:G97"/>
    <mergeCell ref="C82:C83"/>
    <mergeCell ref="D82:D83"/>
    <mergeCell ref="E82:E83"/>
    <mergeCell ref="F82:F83"/>
    <mergeCell ref="G82:G83"/>
    <mergeCell ref="C92:C93"/>
    <mergeCell ref="D92:D93"/>
    <mergeCell ref="E92:E93"/>
    <mergeCell ref="F92:F93"/>
    <mergeCell ref="G92:G93"/>
    <mergeCell ref="C78:C79"/>
    <mergeCell ref="D78:D79"/>
    <mergeCell ref="E78:E79"/>
    <mergeCell ref="F78:F79"/>
    <mergeCell ref="G78:G79"/>
    <mergeCell ref="C80:C81"/>
    <mergeCell ref="D80:D81"/>
    <mergeCell ref="E80:E81"/>
    <mergeCell ref="F80:F81"/>
    <mergeCell ref="G80:G81"/>
    <mergeCell ref="C63:C64"/>
    <mergeCell ref="D63:D64"/>
    <mergeCell ref="E63:E64"/>
    <mergeCell ref="F63:F64"/>
    <mergeCell ref="G63:G64"/>
    <mergeCell ref="C76:C77"/>
    <mergeCell ref="D76:D77"/>
    <mergeCell ref="E76:E77"/>
    <mergeCell ref="F76:F77"/>
    <mergeCell ref="G76:G77"/>
    <mergeCell ref="C59:C60"/>
    <mergeCell ref="D59:D60"/>
    <mergeCell ref="E59:E60"/>
    <mergeCell ref="F59:F60"/>
    <mergeCell ref="G59:G60"/>
    <mergeCell ref="C61:C62"/>
    <mergeCell ref="D61:D62"/>
    <mergeCell ref="E61:E62"/>
    <mergeCell ref="F61:F62"/>
    <mergeCell ref="G61:G62"/>
    <mergeCell ref="C55:C56"/>
    <mergeCell ref="D55:D56"/>
    <mergeCell ref="E55:E56"/>
    <mergeCell ref="F55:F56"/>
    <mergeCell ref="G55:G56"/>
    <mergeCell ref="C57:C58"/>
    <mergeCell ref="D57:D58"/>
    <mergeCell ref="E57:E58"/>
    <mergeCell ref="F57:F58"/>
    <mergeCell ref="G57:G58"/>
    <mergeCell ref="C43:C44"/>
    <mergeCell ref="D43:D44"/>
    <mergeCell ref="E43:E44"/>
    <mergeCell ref="F43:F44"/>
    <mergeCell ref="G43:G44"/>
    <mergeCell ref="C45:C46"/>
    <mergeCell ref="D45:D46"/>
    <mergeCell ref="E45:E46"/>
    <mergeCell ref="F45:F46"/>
    <mergeCell ref="G45:G46"/>
    <mergeCell ref="C39:C40"/>
    <mergeCell ref="D39:D40"/>
    <mergeCell ref="E39:E40"/>
    <mergeCell ref="F39:F40"/>
    <mergeCell ref="G39:G40"/>
    <mergeCell ref="C41:C42"/>
    <mergeCell ref="D41:D42"/>
    <mergeCell ref="E41:E42"/>
    <mergeCell ref="F41:F42"/>
    <mergeCell ref="G41:G42"/>
    <mergeCell ref="E18:E19"/>
    <mergeCell ref="F18:F19"/>
    <mergeCell ref="G18:G19"/>
    <mergeCell ref="C23:C25"/>
    <mergeCell ref="D23:D25"/>
    <mergeCell ref="E23:E25"/>
    <mergeCell ref="F23:F25"/>
    <mergeCell ref="G23:G25"/>
    <mergeCell ref="C29:C30"/>
    <mergeCell ref="D29:D30"/>
    <mergeCell ref="E29:E30"/>
    <mergeCell ref="F29:F30"/>
    <mergeCell ref="G29:G30"/>
    <mergeCell ref="A159:A160"/>
    <mergeCell ref="B159:B160"/>
    <mergeCell ref="A138:A139"/>
    <mergeCell ref="B138:B139"/>
    <mergeCell ref="A140:A141"/>
    <mergeCell ref="A182:A183"/>
    <mergeCell ref="B182:B183"/>
    <mergeCell ref="A184:A185"/>
    <mergeCell ref="B184:B185"/>
    <mergeCell ref="A186:A187"/>
    <mergeCell ref="B186:B187"/>
    <mergeCell ref="A161:A163"/>
    <mergeCell ref="B161:B163"/>
    <mergeCell ref="A164:A165"/>
    <mergeCell ref="B164:B165"/>
    <mergeCell ref="A166:A167"/>
    <mergeCell ref="B166:B167"/>
    <mergeCell ref="B140:B141"/>
    <mergeCell ref="A142:A143"/>
    <mergeCell ref="B142:B143"/>
    <mergeCell ref="A123:A124"/>
    <mergeCell ref="B123:B124"/>
    <mergeCell ref="A132:A133"/>
    <mergeCell ref="B132:B133"/>
    <mergeCell ref="A136:A137"/>
    <mergeCell ref="B136:B137"/>
    <mergeCell ref="A117:A118"/>
    <mergeCell ref="B117:B118"/>
    <mergeCell ref="A119:A120"/>
    <mergeCell ref="B119:B120"/>
    <mergeCell ref="A121:A122"/>
    <mergeCell ref="B121:B122"/>
    <mergeCell ref="A110:A111"/>
    <mergeCell ref="B110:B111"/>
    <mergeCell ref="A112:A113"/>
    <mergeCell ref="B112:B113"/>
    <mergeCell ref="A115:A116"/>
    <mergeCell ref="B115:B116"/>
    <mergeCell ref="A100:A101"/>
    <mergeCell ref="B100:B101"/>
    <mergeCell ref="A103:A104"/>
    <mergeCell ref="B103:B104"/>
    <mergeCell ref="A108:A109"/>
    <mergeCell ref="B108:B109"/>
    <mergeCell ref="A94:A95"/>
    <mergeCell ref="B94:B95"/>
    <mergeCell ref="A96:A97"/>
    <mergeCell ref="B96:B97"/>
    <mergeCell ref="A98:A99"/>
    <mergeCell ref="B98:B99"/>
    <mergeCell ref="A80:A81"/>
    <mergeCell ref="B80:B81"/>
    <mergeCell ref="A82:A83"/>
    <mergeCell ref="B82:B83"/>
    <mergeCell ref="A92:A93"/>
    <mergeCell ref="B92:B93"/>
    <mergeCell ref="A63:A64"/>
    <mergeCell ref="B63:B64"/>
    <mergeCell ref="A76:A77"/>
    <mergeCell ref="B76:B77"/>
    <mergeCell ref="A78:A79"/>
    <mergeCell ref="B78:B79"/>
    <mergeCell ref="A59:A60"/>
    <mergeCell ref="B59:B60"/>
    <mergeCell ref="A61:A62"/>
    <mergeCell ref="B61:B62"/>
    <mergeCell ref="A43:A44"/>
    <mergeCell ref="B43:B44"/>
    <mergeCell ref="A45:A46"/>
    <mergeCell ref="B45:B46"/>
    <mergeCell ref="A55:A56"/>
    <mergeCell ref="B55:B56"/>
    <mergeCell ref="A41:A42"/>
    <mergeCell ref="B41:B42"/>
    <mergeCell ref="A18:A19"/>
    <mergeCell ref="B18:B19"/>
    <mergeCell ref="A20:A22"/>
    <mergeCell ref="B20:B22"/>
    <mergeCell ref="A23:A25"/>
    <mergeCell ref="B23:B25"/>
    <mergeCell ref="A57:A58"/>
    <mergeCell ref="B57:B58"/>
    <mergeCell ref="E2:G2"/>
    <mergeCell ref="A16:A17"/>
    <mergeCell ref="B16:B17"/>
    <mergeCell ref="A6:A8"/>
    <mergeCell ref="B6:B8"/>
    <mergeCell ref="A29:A30"/>
    <mergeCell ref="B29:B30"/>
    <mergeCell ref="A39:A40"/>
    <mergeCell ref="B39:B40"/>
    <mergeCell ref="G6:G8"/>
    <mergeCell ref="C6:D8"/>
    <mergeCell ref="E6:F8"/>
    <mergeCell ref="C20:C22"/>
    <mergeCell ref="D20:D22"/>
    <mergeCell ref="E20:E22"/>
    <mergeCell ref="F20:F22"/>
    <mergeCell ref="G20:G22"/>
    <mergeCell ref="C16:C17"/>
    <mergeCell ref="D16:D17"/>
    <mergeCell ref="E16:E17"/>
    <mergeCell ref="F16:F17"/>
    <mergeCell ref="G16:G17"/>
    <mergeCell ref="C18:C19"/>
    <mergeCell ref="D18:D19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2019-01-14T11:45:39Z</dcterms:modified>
</cp:coreProperties>
</file>