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№ 1" sheetId="4" r:id="rId1"/>
    <sheet name="приложение № 2 табл.№1" sheetId="3" r:id="rId2"/>
    <sheet name="приложение № 2 табл.№2" sheetId="5" r:id="rId3"/>
    <sheet name="приложение № 2 табл.№3" sheetId="6" r:id="rId4"/>
    <sheet name="приложение №2 табл.№4" sheetId="7" r:id="rId5"/>
  </sheets>
  <definedNames>
    <definedName name="_xlnm.Print_Area" localSheetId="1">'приложение № 2 табл.№1'!$A$1:$AL$58</definedName>
  </definedNames>
  <calcPr calcId="152511"/>
</workbook>
</file>

<file path=xl/calcChain.xml><?xml version="1.0" encoding="utf-8"?>
<calcChain xmlns="http://schemas.openxmlformats.org/spreadsheetml/2006/main">
  <c r="J59" i="6" l="1"/>
  <c r="H59" i="6"/>
  <c r="G59" i="6"/>
  <c r="I59" i="6" s="1"/>
  <c r="F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J44" i="6"/>
  <c r="H44" i="6"/>
  <c r="G44" i="6"/>
  <c r="I44" i="6" s="1"/>
  <c r="F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E20" i="6"/>
  <c r="HW20" i="6"/>
  <c r="HO20" i="6"/>
  <c r="HG20" i="6"/>
  <c r="GY20" i="6"/>
  <c r="GQ20" i="6"/>
  <c r="GI20" i="6"/>
  <c r="GA20" i="6"/>
  <c r="FS20" i="6"/>
  <c r="FK20" i="6"/>
  <c r="FC20" i="6"/>
  <c r="EU20" i="6"/>
  <c r="EM20" i="6"/>
  <c r="EE20" i="6"/>
  <c r="DW20" i="6"/>
  <c r="DO20" i="6"/>
  <c r="DG20" i="6"/>
  <c r="CY20" i="6"/>
  <c r="CQ20" i="6"/>
  <c r="CI20" i="6"/>
  <c r="CA20" i="6"/>
  <c r="BS20" i="6"/>
  <c r="BK20" i="6"/>
  <c r="BC20" i="6"/>
  <c r="AU20" i="6"/>
  <c r="AM20" i="6"/>
  <c r="J58" i="5"/>
  <c r="H58" i="5"/>
  <c r="G58" i="5"/>
  <c r="F58" i="5"/>
  <c r="E58" i="5"/>
  <c r="D58" i="5"/>
  <c r="C58" i="5"/>
  <c r="I57" i="5"/>
  <c r="I56" i="5"/>
  <c r="I55" i="5"/>
  <c r="I54" i="5"/>
  <c r="I53" i="5"/>
  <c r="I52" i="5"/>
  <c r="I51" i="5"/>
  <c r="I50" i="5"/>
  <c r="I49" i="5"/>
  <c r="I48" i="5"/>
  <c r="I47" i="5"/>
  <c r="I46" i="5"/>
  <c r="I58" i="5" s="1"/>
  <c r="I45" i="5"/>
  <c r="J43" i="5"/>
  <c r="H43" i="5"/>
  <c r="G43" i="5"/>
  <c r="F43" i="5"/>
  <c r="E43" i="5"/>
  <c r="D43" i="5"/>
  <c r="C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43" i="5" s="1"/>
  <c r="J28" i="5"/>
  <c r="I28" i="5"/>
  <c r="H28" i="5"/>
  <c r="G28" i="5"/>
  <c r="F28" i="5"/>
  <c r="E28" i="5"/>
  <c r="D28" i="5"/>
  <c r="C28" i="5"/>
  <c r="R58" i="3"/>
  <c r="Q58" i="3"/>
  <c r="N58" i="3"/>
  <c r="M58" i="3"/>
  <c r="L58" i="3"/>
  <c r="K58" i="3"/>
  <c r="J58" i="3"/>
  <c r="I58" i="3"/>
  <c r="H58" i="3"/>
  <c r="G58" i="3"/>
  <c r="F58" i="3"/>
  <c r="E58" i="3"/>
  <c r="D58" i="3"/>
  <c r="C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P58" i="3" s="1"/>
  <c r="O45" i="3"/>
  <c r="O58" i="3" s="1"/>
  <c r="R43" i="3"/>
  <c r="Q43" i="3"/>
  <c r="N43" i="3"/>
  <c r="M43" i="3"/>
  <c r="L43" i="3"/>
  <c r="K43" i="3"/>
  <c r="J43" i="3"/>
  <c r="I43" i="3"/>
  <c r="H43" i="3"/>
  <c r="G43" i="3"/>
  <c r="F43" i="3"/>
  <c r="E43" i="3"/>
  <c r="D43" i="3"/>
  <c r="C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P43" i="3" s="1"/>
  <c r="O30" i="3"/>
  <c r="O43" i="3" s="1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R93" i="4" l="1"/>
  <c r="M88" i="4"/>
  <c r="M84" i="4"/>
  <c r="M81" i="4"/>
  <c r="M80" i="4"/>
  <c r="M77" i="4"/>
  <c r="M74" i="4"/>
  <c r="M71" i="4"/>
  <c r="M61" i="4"/>
  <c r="M55" i="4"/>
  <c r="M52" i="4"/>
  <c r="M50" i="4"/>
  <c r="M49" i="4"/>
  <c r="M43" i="4"/>
  <c r="M42" i="4"/>
  <c r="M41" i="4"/>
  <c r="M39" i="4"/>
  <c r="M38" i="4"/>
  <c r="M30" i="4"/>
  <c r="M29" i="4"/>
  <c r="M28" i="4"/>
  <c r="M25" i="4"/>
  <c r="M19" i="4"/>
  <c r="M17" i="4"/>
  <c r="M16" i="4"/>
  <c r="K90" i="4"/>
  <c r="K82" i="4"/>
  <c r="K81" i="4"/>
  <c r="K80" i="4"/>
  <c r="K79" i="4"/>
  <c r="K76" i="4"/>
  <c r="K75" i="4"/>
  <c r="K73" i="4"/>
  <c r="K66" i="4"/>
  <c r="K65" i="4"/>
  <c r="K64" i="4"/>
  <c r="K62" i="4"/>
  <c r="K58" i="4"/>
  <c r="K57" i="4"/>
  <c r="K56" i="4"/>
  <c r="K55" i="4"/>
  <c r="K53" i="4"/>
  <c r="K52" i="4"/>
  <c r="K51" i="4"/>
  <c r="K48" i="4"/>
  <c r="K45" i="4"/>
  <c r="K42" i="4"/>
  <c r="K35" i="4"/>
  <c r="K32" i="4"/>
  <c r="K29" i="4"/>
  <c r="K27" i="4"/>
  <c r="K23" i="4"/>
  <c r="I92" i="4"/>
  <c r="I89" i="4"/>
  <c r="I87" i="4"/>
  <c r="I85" i="4"/>
  <c r="I81" i="4"/>
  <c r="I80" i="4"/>
  <c r="I79" i="4"/>
  <c r="I78" i="4"/>
  <c r="I77" i="4"/>
  <c r="I76" i="4"/>
  <c r="I75" i="4"/>
  <c r="I74" i="4"/>
  <c r="I73" i="4"/>
  <c r="I72" i="4"/>
  <c r="I70" i="4"/>
  <c r="I68" i="4"/>
  <c r="I66" i="4"/>
  <c r="I65" i="4"/>
  <c r="I64" i="4"/>
  <c r="I63" i="4"/>
  <c r="I58" i="4"/>
  <c r="I57" i="4"/>
  <c r="I54" i="4"/>
  <c r="I53" i="4"/>
  <c r="I52" i="4"/>
  <c r="I51" i="4"/>
  <c r="I50" i="4"/>
  <c r="I48" i="4"/>
  <c r="I45" i="4"/>
  <c r="I44" i="4"/>
  <c r="I43" i="4"/>
  <c r="I41" i="4"/>
  <c r="I39" i="4"/>
  <c r="I38" i="4"/>
  <c r="I36" i="4"/>
  <c r="I35" i="4"/>
  <c r="I33" i="4"/>
  <c r="I29" i="4"/>
  <c r="I26" i="4"/>
  <c r="I25" i="4"/>
  <c r="I24" i="4"/>
  <c r="I22" i="4"/>
  <c r="I21" i="4"/>
  <c r="I20" i="4"/>
  <c r="I19" i="4"/>
  <c r="I18" i="4"/>
  <c r="I16" i="4"/>
  <c r="G91" i="4"/>
  <c r="G89" i="4"/>
  <c r="G88" i="4"/>
  <c r="G86" i="4"/>
  <c r="G85" i="4"/>
  <c r="G84" i="4"/>
  <c r="G82" i="4"/>
  <c r="G81" i="4"/>
  <c r="G80" i="4"/>
  <c r="G79" i="4"/>
  <c r="G78" i="4"/>
  <c r="G75" i="4"/>
  <c r="G74" i="4"/>
  <c r="G73" i="4"/>
  <c r="G72" i="4"/>
  <c r="G71" i="4"/>
  <c r="G69" i="4"/>
  <c r="G67" i="4"/>
  <c r="G65" i="4"/>
  <c r="G62" i="4"/>
  <c r="G61" i="4"/>
  <c r="G59" i="4"/>
  <c r="G58" i="4"/>
  <c r="G57" i="4"/>
  <c r="G54" i="4"/>
  <c r="G53" i="4"/>
  <c r="G52" i="4"/>
  <c r="G48" i="4"/>
  <c r="G47" i="4"/>
  <c r="G46" i="4"/>
  <c r="G45" i="4"/>
  <c r="G44" i="4"/>
  <c r="G43" i="4"/>
  <c r="G42" i="4"/>
  <c r="G41" i="4"/>
  <c r="G39" i="4"/>
  <c r="G37" i="4"/>
  <c r="G36" i="4"/>
  <c r="G35" i="4"/>
  <c r="G33" i="4"/>
  <c r="G31" i="4"/>
  <c r="G30" i="4"/>
  <c r="G29" i="4"/>
  <c r="G28" i="4"/>
  <c r="G27" i="4"/>
  <c r="G26" i="4"/>
  <c r="G25" i="4"/>
  <c r="G24" i="4"/>
  <c r="G23" i="4"/>
  <c r="G22" i="4"/>
  <c r="G19" i="4"/>
  <c r="G16" i="4"/>
  <c r="E87" i="4"/>
  <c r="E82" i="4"/>
  <c r="E81" i="4"/>
  <c r="E78" i="4"/>
  <c r="E77" i="4"/>
  <c r="E76" i="4"/>
  <c r="E71" i="4"/>
  <c r="E68" i="4"/>
  <c r="E66" i="4"/>
  <c r="E61" i="4"/>
  <c r="E60" i="4"/>
  <c r="E46" i="4"/>
  <c r="E40" i="4"/>
  <c r="E39" i="4"/>
  <c r="E35" i="4"/>
  <c r="E33" i="4"/>
  <c r="E32" i="4"/>
  <c r="E30" i="4"/>
  <c r="E28" i="4"/>
  <c r="E27" i="4"/>
  <c r="E25" i="4"/>
  <c r="E23" i="4"/>
  <c r="E22" i="4"/>
  <c r="E21" i="4"/>
  <c r="E20" i="4"/>
  <c r="C88" i="4"/>
  <c r="C87" i="4"/>
  <c r="C86" i="4"/>
  <c r="C85" i="4"/>
  <c r="C84" i="4"/>
  <c r="C82" i="4"/>
  <c r="C81" i="4"/>
  <c r="C79" i="4"/>
  <c r="C77" i="4"/>
  <c r="C76" i="4"/>
  <c r="C74" i="4"/>
  <c r="C71" i="4"/>
  <c r="C69" i="4"/>
  <c r="C66" i="4"/>
  <c r="C60" i="4"/>
  <c r="C57" i="4"/>
  <c r="C46" i="4"/>
  <c r="C44" i="4"/>
  <c r="C40" i="4"/>
  <c r="C39" i="4"/>
  <c r="C38" i="4"/>
  <c r="C35" i="4"/>
  <c r="C32" i="4"/>
  <c r="C27" i="4"/>
  <c r="C26" i="4"/>
  <c r="C24" i="4"/>
  <c r="C22" i="4"/>
  <c r="C21" i="4"/>
  <c r="P93" i="4" l="1"/>
  <c r="N93" i="4"/>
  <c r="M93" i="4"/>
  <c r="L93" i="4"/>
  <c r="K93" i="4"/>
  <c r="J93" i="4"/>
  <c r="I93" i="4"/>
  <c r="H93" i="4"/>
  <c r="G93" i="4"/>
  <c r="F93" i="4"/>
  <c r="E93" i="4"/>
  <c r="D93" i="4"/>
  <c r="C93" i="4"/>
  <c r="P15" i="4"/>
  <c r="O15" i="4"/>
  <c r="N253" i="4" l="1"/>
  <c r="M253" i="4"/>
  <c r="J253" i="4"/>
  <c r="I253" i="4"/>
  <c r="H253" i="4"/>
  <c r="G253" i="4"/>
  <c r="F253" i="4"/>
  <c r="E253" i="4"/>
  <c r="D253" i="4"/>
  <c r="C253" i="4"/>
  <c r="P252" i="4"/>
  <c r="O252" i="4"/>
  <c r="P251" i="4"/>
  <c r="O251" i="4"/>
  <c r="P250" i="4"/>
  <c r="O250" i="4"/>
  <c r="P249" i="4"/>
  <c r="O249" i="4"/>
  <c r="P248" i="4"/>
  <c r="O248" i="4"/>
  <c r="P247" i="4"/>
  <c r="O247" i="4"/>
  <c r="P246" i="4"/>
  <c r="O246" i="4"/>
  <c r="P245" i="4"/>
  <c r="O245" i="4"/>
  <c r="P244" i="4"/>
  <c r="O244" i="4"/>
  <c r="P243" i="4"/>
  <c r="O243" i="4"/>
  <c r="P242" i="4"/>
  <c r="O242" i="4"/>
  <c r="P241" i="4"/>
  <c r="O241" i="4"/>
  <c r="P240" i="4"/>
  <c r="O240" i="4"/>
  <c r="P239" i="4"/>
  <c r="O239" i="4"/>
  <c r="P238" i="4"/>
  <c r="O238" i="4"/>
  <c r="P237" i="4"/>
  <c r="O237" i="4"/>
  <c r="P236" i="4"/>
  <c r="O236" i="4"/>
  <c r="P235" i="4"/>
  <c r="O235" i="4"/>
  <c r="P234" i="4"/>
  <c r="O234" i="4"/>
  <c r="P233" i="4"/>
  <c r="O233" i="4"/>
  <c r="P232" i="4"/>
  <c r="O232" i="4"/>
  <c r="P231" i="4"/>
  <c r="O231" i="4"/>
  <c r="P230" i="4"/>
  <c r="O230" i="4"/>
  <c r="P229" i="4"/>
  <c r="O229" i="4"/>
  <c r="P228" i="4"/>
  <c r="O228" i="4"/>
  <c r="P227" i="4"/>
  <c r="O227" i="4"/>
  <c r="P226" i="4"/>
  <c r="O226" i="4"/>
  <c r="P225" i="4"/>
  <c r="O225" i="4"/>
  <c r="P224" i="4"/>
  <c r="O224" i="4"/>
  <c r="P223" i="4"/>
  <c r="O223" i="4"/>
  <c r="P222" i="4"/>
  <c r="O222" i="4"/>
  <c r="P221" i="4"/>
  <c r="O221" i="4"/>
  <c r="P220" i="4"/>
  <c r="O220" i="4"/>
  <c r="P219" i="4"/>
  <c r="O219" i="4"/>
  <c r="P218" i="4"/>
  <c r="O218" i="4"/>
  <c r="P217" i="4"/>
  <c r="O217" i="4"/>
  <c r="P216" i="4"/>
  <c r="O216" i="4"/>
  <c r="P215" i="4"/>
  <c r="O215" i="4"/>
  <c r="P214" i="4"/>
  <c r="O214" i="4"/>
  <c r="P213" i="4"/>
  <c r="O213" i="4"/>
  <c r="P212" i="4"/>
  <c r="O212" i="4"/>
  <c r="P211" i="4"/>
  <c r="O211" i="4"/>
  <c r="P210" i="4"/>
  <c r="O210" i="4"/>
  <c r="P209" i="4"/>
  <c r="O209" i="4"/>
  <c r="P208" i="4"/>
  <c r="O208" i="4"/>
  <c r="P207" i="4"/>
  <c r="O207" i="4"/>
  <c r="P206" i="4"/>
  <c r="O206" i="4"/>
  <c r="P205" i="4"/>
  <c r="O205" i="4"/>
  <c r="L204" i="4"/>
  <c r="L253" i="4" s="1"/>
  <c r="K204" i="4"/>
  <c r="K253" i="4" s="1"/>
  <c r="P203" i="4"/>
  <c r="O203" i="4"/>
  <c r="P202" i="4"/>
  <c r="O202" i="4"/>
  <c r="P201" i="4"/>
  <c r="O201" i="4"/>
  <c r="P200" i="4"/>
  <c r="O200" i="4"/>
  <c r="P199" i="4"/>
  <c r="O199" i="4"/>
  <c r="P198" i="4"/>
  <c r="O198" i="4"/>
  <c r="P197" i="4"/>
  <c r="O197" i="4"/>
  <c r="P196" i="4"/>
  <c r="O196" i="4"/>
  <c r="P195" i="4"/>
  <c r="O195" i="4"/>
  <c r="P194" i="4"/>
  <c r="O194" i="4"/>
  <c r="P193" i="4"/>
  <c r="O193" i="4"/>
  <c r="P192" i="4"/>
  <c r="O192" i="4"/>
  <c r="P191" i="4"/>
  <c r="O191" i="4"/>
  <c r="P190" i="4"/>
  <c r="O190" i="4"/>
  <c r="P189" i="4"/>
  <c r="O189" i="4"/>
  <c r="P188" i="4"/>
  <c r="O188" i="4"/>
  <c r="P187" i="4"/>
  <c r="O187" i="4"/>
  <c r="P186" i="4"/>
  <c r="O186" i="4"/>
  <c r="P185" i="4"/>
  <c r="O185" i="4"/>
  <c r="P184" i="4"/>
  <c r="O184" i="4"/>
  <c r="P183" i="4"/>
  <c r="O183" i="4"/>
  <c r="P182" i="4"/>
  <c r="O182" i="4"/>
  <c r="P181" i="4"/>
  <c r="O181" i="4"/>
  <c r="P180" i="4"/>
  <c r="O180" i="4"/>
  <c r="P179" i="4"/>
  <c r="O179" i="4"/>
  <c r="P178" i="4"/>
  <c r="O178" i="4"/>
  <c r="P177" i="4"/>
  <c r="O177" i="4"/>
  <c r="P176" i="4"/>
  <c r="O176" i="4"/>
  <c r="P175" i="4"/>
  <c r="O175" i="4"/>
  <c r="N173" i="4"/>
  <c r="M173" i="4"/>
  <c r="J173" i="4"/>
  <c r="I173" i="4"/>
  <c r="H173" i="4"/>
  <c r="G173" i="4"/>
  <c r="F173" i="4"/>
  <c r="E173" i="4"/>
  <c r="D173" i="4"/>
  <c r="C173" i="4"/>
  <c r="P172" i="4"/>
  <c r="O172" i="4"/>
  <c r="P171" i="4"/>
  <c r="O171" i="4"/>
  <c r="P170" i="4"/>
  <c r="O170" i="4"/>
  <c r="P169" i="4"/>
  <c r="O169" i="4"/>
  <c r="P168" i="4"/>
  <c r="O168" i="4"/>
  <c r="P167" i="4"/>
  <c r="O167" i="4"/>
  <c r="P166" i="4"/>
  <c r="O166" i="4"/>
  <c r="P165" i="4"/>
  <c r="O165" i="4"/>
  <c r="P164" i="4"/>
  <c r="O164" i="4"/>
  <c r="P163" i="4"/>
  <c r="O163" i="4"/>
  <c r="P162" i="4"/>
  <c r="O162" i="4"/>
  <c r="P161" i="4"/>
  <c r="O161" i="4"/>
  <c r="P160" i="4"/>
  <c r="O160" i="4"/>
  <c r="P159" i="4"/>
  <c r="O159" i="4"/>
  <c r="P158" i="4"/>
  <c r="O158" i="4"/>
  <c r="P157" i="4"/>
  <c r="O157" i="4"/>
  <c r="P156" i="4"/>
  <c r="O156" i="4"/>
  <c r="P155" i="4"/>
  <c r="O155" i="4"/>
  <c r="P154" i="4"/>
  <c r="O154" i="4"/>
  <c r="P153" i="4"/>
  <c r="O153" i="4"/>
  <c r="P152" i="4"/>
  <c r="O152" i="4"/>
  <c r="P151" i="4"/>
  <c r="O151" i="4"/>
  <c r="P150" i="4"/>
  <c r="O150" i="4"/>
  <c r="P149" i="4"/>
  <c r="O149" i="4"/>
  <c r="P148" i="4"/>
  <c r="O148" i="4"/>
  <c r="P147" i="4"/>
  <c r="O147" i="4"/>
  <c r="P146" i="4"/>
  <c r="O146" i="4"/>
  <c r="P145" i="4"/>
  <c r="O145" i="4"/>
  <c r="P144" i="4"/>
  <c r="O144" i="4"/>
  <c r="P143" i="4"/>
  <c r="O143" i="4"/>
  <c r="P142" i="4"/>
  <c r="O142" i="4"/>
  <c r="P141" i="4"/>
  <c r="O141" i="4"/>
  <c r="P140" i="4"/>
  <c r="O140" i="4"/>
  <c r="P139" i="4"/>
  <c r="O139" i="4"/>
  <c r="P138" i="4"/>
  <c r="O138" i="4"/>
  <c r="P137" i="4"/>
  <c r="O137" i="4"/>
  <c r="P136" i="4"/>
  <c r="O136" i="4"/>
  <c r="P135" i="4"/>
  <c r="O135" i="4"/>
  <c r="P134" i="4"/>
  <c r="O134" i="4"/>
  <c r="P133" i="4"/>
  <c r="O133" i="4"/>
  <c r="P132" i="4"/>
  <c r="O132" i="4"/>
  <c r="P131" i="4"/>
  <c r="O131" i="4"/>
  <c r="P130" i="4"/>
  <c r="O130" i="4"/>
  <c r="P129" i="4"/>
  <c r="O129" i="4"/>
  <c r="P128" i="4"/>
  <c r="O128" i="4"/>
  <c r="P127" i="4"/>
  <c r="O127" i="4"/>
  <c r="P126" i="4"/>
  <c r="O126" i="4"/>
  <c r="P125" i="4"/>
  <c r="O125" i="4"/>
  <c r="L124" i="4"/>
  <c r="L173" i="4" s="1"/>
  <c r="K124" i="4"/>
  <c r="K173" i="4" s="1"/>
  <c r="P123" i="4"/>
  <c r="O123" i="4"/>
  <c r="P122" i="4"/>
  <c r="O122" i="4"/>
  <c r="P121" i="4"/>
  <c r="O121" i="4"/>
  <c r="P120" i="4"/>
  <c r="O120" i="4"/>
  <c r="P119" i="4"/>
  <c r="O119" i="4"/>
  <c r="P118" i="4"/>
  <c r="O118" i="4"/>
  <c r="P117" i="4"/>
  <c r="O117" i="4"/>
  <c r="P116" i="4"/>
  <c r="O116" i="4"/>
  <c r="P115" i="4"/>
  <c r="O115" i="4"/>
  <c r="P114" i="4"/>
  <c r="O114" i="4"/>
  <c r="P113" i="4"/>
  <c r="O113" i="4"/>
  <c r="P112" i="4"/>
  <c r="O112" i="4"/>
  <c r="P111" i="4"/>
  <c r="O111" i="4"/>
  <c r="P110" i="4"/>
  <c r="O110" i="4"/>
  <c r="P109" i="4"/>
  <c r="O109" i="4"/>
  <c r="P108" i="4"/>
  <c r="O108" i="4"/>
  <c r="P107" i="4"/>
  <c r="O107" i="4"/>
  <c r="P106" i="4"/>
  <c r="O106" i="4"/>
  <c r="P105" i="4"/>
  <c r="O105" i="4"/>
  <c r="P104" i="4"/>
  <c r="O104" i="4"/>
  <c r="P103" i="4"/>
  <c r="O103" i="4"/>
  <c r="P102" i="4"/>
  <c r="O102" i="4"/>
  <c r="P101" i="4"/>
  <c r="O101" i="4"/>
  <c r="P100" i="4"/>
  <c r="O100" i="4"/>
  <c r="P99" i="4"/>
  <c r="O99" i="4"/>
  <c r="P98" i="4"/>
  <c r="O98" i="4"/>
  <c r="P97" i="4"/>
  <c r="O97" i="4"/>
  <c r="P96" i="4"/>
  <c r="O96" i="4"/>
  <c r="P95" i="4"/>
  <c r="O95" i="4"/>
  <c r="P92" i="4"/>
  <c r="O92" i="4"/>
  <c r="P91" i="4"/>
  <c r="O91" i="4"/>
  <c r="P90" i="4"/>
  <c r="O90" i="4"/>
  <c r="P89" i="4"/>
  <c r="O89" i="4"/>
  <c r="P88" i="4"/>
  <c r="O88" i="4"/>
  <c r="P87" i="4"/>
  <c r="O87" i="4"/>
  <c r="P86" i="4"/>
  <c r="O86" i="4"/>
  <c r="P85" i="4"/>
  <c r="O85" i="4"/>
  <c r="P84" i="4"/>
  <c r="O84" i="4"/>
  <c r="P83" i="4"/>
  <c r="O83" i="4"/>
  <c r="P82" i="4"/>
  <c r="O82" i="4"/>
  <c r="P81" i="4"/>
  <c r="O81" i="4"/>
  <c r="P80" i="4"/>
  <c r="O80" i="4"/>
  <c r="P79" i="4"/>
  <c r="O79" i="4"/>
  <c r="P78" i="4"/>
  <c r="O78" i="4"/>
  <c r="P77" i="4"/>
  <c r="O77" i="4"/>
  <c r="P76" i="4"/>
  <c r="O76" i="4"/>
  <c r="P75" i="4"/>
  <c r="O75" i="4"/>
  <c r="P74" i="4"/>
  <c r="O74" i="4"/>
  <c r="P73" i="4"/>
  <c r="O73" i="4"/>
  <c r="P72" i="4"/>
  <c r="O72" i="4"/>
  <c r="P71" i="4"/>
  <c r="O71" i="4"/>
  <c r="P70" i="4"/>
  <c r="O70" i="4"/>
  <c r="P69" i="4"/>
  <c r="O69" i="4"/>
  <c r="P68" i="4"/>
  <c r="O68" i="4"/>
  <c r="P67" i="4"/>
  <c r="O67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9" i="4"/>
  <c r="O49" i="4"/>
  <c r="P48" i="4"/>
  <c r="O48" i="4"/>
  <c r="P47" i="4"/>
  <c r="O47" i="4"/>
  <c r="P46" i="4"/>
  <c r="O46" i="4"/>
  <c r="P44" i="4"/>
  <c r="O44" i="4"/>
  <c r="P43" i="4"/>
  <c r="O43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O45" i="4" l="1"/>
  <c r="O93" i="4" s="1"/>
  <c r="O124" i="4"/>
  <c r="O173" i="4" s="1"/>
  <c r="O204" i="4"/>
  <c r="O253" i="4" s="1"/>
  <c r="P45" i="4"/>
  <c r="P124" i="4"/>
  <c r="P173" i="4" s="1"/>
  <c r="P204" i="4"/>
  <c r="P253" i="4" s="1"/>
</calcChain>
</file>

<file path=xl/sharedStrings.xml><?xml version="1.0" encoding="utf-8"?>
<sst xmlns="http://schemas.openxmlformats.org/spreadsheetml/2006/main" count="630" uniqueCount="188">
  <si>
    <t>1.2. Реализация дополнительных общеобразовательных программ</t>
  </si>
  <si>
    <t>Наименование образовательной организации</t>
  </si>
  <si>
    <t>Объем муниципальной услуги - число человеко-часов (человеко-час)</t>
  </si>
  <si>
    <t>наименование базовой услуги или работы</t>
  </si>
  <si>
    <t>42.Г42.0 Реализация дополнительных общеобразовательных программ</t>
  </si>
  <si>
    <t>содержание услуги 1</t>
  </si>
  <si>
    <t>не указано</t>
  </si>
  <si>
    <t>содержание услуги 2</t>
  </si>
  <si>
    <t>001 технической направленности</t>
  </si>
  <si>
    <t>002 естественнонаучной направленности</t>
  </si>
  <si>
    <t>003 физкультурно-спортивной направленности</t>
  </si>
  <si>
    <t>004 художественной направленности</t>
  </si>
  <si>
    <t>005 туристско-краеведческой направленности</t>
  </si>
  <si>
    <t>006 социально-педагогической направленности</t>
  </si>
  <si>
    <t>Итого</t>
  </si>
  <si>
    <t>содержание услуги 3</t>
  </si>
  <si>
    <t>028 дети за исключением детей с ограниченными возможностями здоровья (ОВЗ) и детей -инвалидов</t>
  </si>
  <si>
    <t>условия (формы) оказания услуги</t>
  </si>
  <si>
    <t>01 Очная</t>
  </si>
  <si>
    <t>уникальный номер</t>
  </si>
  <si>
    <t>804200О.99.0.ББ52АЖ72000</t>
  </si>
  <si>
    <t>804200О.99.0.ББ52АЖ96000</t>
  </si>
  <si>
    <t>804200О.99.0.ББ52АЗ20000</t>
  </si>
  <si>
    <t>804200О.99.0.ББ52АЗ44000</t>
  </si>
  <si>
    <t>804200О.99.0.ББ52АЗ68000</t>
  </si>
  <si>
    <t>804200О.99.0.ББ52АЗ92000</t>
  </si>
  <si>
    <t>технический номер</t>
  </si>
  <si>
    <t>42Г42002800300101003100</t>
  </si>
  <si>
    <t>42Г42002800300201002100</t>
  </si>
  <si>
    <t>42Г42002800300301001100</t>
  </si>
  <si>
    <t>42Г42002800300401000100</t>
  </si>
  <si>
    <t>42Г42002800300501009100</t>
  </si>
  <si>
    <t>42Г42002800300601008100</t>
  </si>
  <si>
    <t xml:space="preserve"> Всего человеко-часов </t>
  </si>
  <si>
    <t>из них ПФДО</t>
  </si>
  <si>
    <t>2022 год</t>
  </si>
  <si>
    <t>Муниципальное бюджетное общеобразовательное учреждение «Мариинская гимназия»</t>
  </si>
  <si>
    <t>муниципальное бюджетное общеобразовательное учреждение города Ульяновска "Средняя школа №5 им. С.М. Кирова"</t>
  </si>
  <si>
    <t>муниципальное бюджетное общеобразовательное учреждение города Ульяновска "Гимназия № 6 им. И.Н.Ульянова"</t>
  </si>
  <si>
    <t>муниципальное бюджетное  общеобразовательное учреждение города Ульяновска «Кадетская школа № 7 им. В.В. Кашкадамовой»</t>
  </si>
  <si>
    <t>муниципальное бюджетное  общеобразовательное учреждение города Ульяновска «Средняя школа № 8 им. Н.В.Пономаревой»</t>
  </si>
  <si>
    <t>муниципальное бюджетное общеобразовательное учреждение города Ульяновска "Средняя школа №9"</t>
  </si>
  <si>
    <t>муниципальное бюджетное  общеобразовательное учреждение города Ульяновска «Средняя школа №10 имени Героя Советского Союза И.П.Громова»</t>
  </si>
  <si>
    <t>Муниципальное общеобразовательное учреждение "Многопрофильный лицей №11 им. В.Г.Мендельсона"</t>
  </si>
  <si>
    <t>муниципальное бюджетное  общеобразовательное учреждение города Ульяновска «Средняя школа № 15 имени Героя Советского Союза Д.Я.Старостина»</t>
  </si>
  <si>
    <t>муниципальное общеобразовательное учреждение города Ульяновска "Средняя школа №17"</t>
  </si>
  <si>
    <t xml:space="preserve">муниципальное бюджетное общеобразовательное учреждение "Средняя школа №21" </t>
  </si>
  <si>
    <t>муниципальное бюджетное общеобразовательное учреждение города Ульяновска "Средняя школа № 22 с углубленным изучением иностранных языков имени Василия Тезетева"</t>
  </si>
  <si>
    <t xml:space="preserve">Муниципальное бюджетное общеобразовательное учреждение «Гимназия № 24» </t>
  </si>
  <si>
    <t>муниципальное общеобразовательное учреждение города Ульяновска "Средняя школа №25 им. Н.К.Крупской"</t>
  </si>
  <si>
    <t>муниципальное общеобразовательное учреждение "Средняя школа № 27"</t>
  </si>
  <si>
    <t xml:space="preserve">муниципальное бюджетное  общеобразовательное учреждение города Ульяновска «Средняя школа № 28» </t>
  </si>
  <si>
    <t>муниципальное бюджетное  общеобразовательное учреждение города Ульяновска «Средняя школа № 31 имени Героев Свири»</t>
  </si>
  <si>
    <t>муниципальное бюджетное общеобразовательное учреждение "Средняя школа №32"</t>
  </si>
  <si>
    <t>Муниципальное бюджетное общеобразовательное учреждение гимназия № 33</t>
  </si>
  <si>
    <t>муниципальное бюджетное общеобразовательное учреждение города Ульяновска "Средняя школа №35"</t>
  </si>
  <si>
    <t>муниципальное бюджетное общеобразовательное учреждение города Ульяновска "Средняя школа №37"</t>
  </si>
  <si>
    <t>муниципальное бюджетное общеобразовательное учреждение «Лицей  № 40  при Ульяновском государственном университете"</t>
  </si>
  <si>
    <t xml:space="preserve">муниципальное бюджетное  общеобразовательное учреждение города Ульяновска «Средняя школа № 41 имени генерал-лейтенанта А.Ф.Казанкина" </t>
  </si>
  <si>
    <t>муниципальное бюджетное  общеобразовательное учреждение города Ульяновска «Средняя школа № 42»</t>
  </si>
  <si>
    <t>Муниципальное бюджетное общеобразовательное учреждение  гимназия № 44 им. Деева В.Н.</t>
  </si>
  <si>
    <t>муниципальное бюджетное  общеобразовательное учреждение города Ульяновска «Лицей при УлГТУ № 45»</t>
  </si>
  <si>
    <t>муниципальное общеобразовательное учреждение "Средняя школа № 46 имени И.С.Полбина"</t>
  </si>
  <si>
    <t>муниципальное бюджетное общеобразовательное учреждение города Ульяновска "Средняя школа №47 имени И.Я.Яковлева"</t>
  </si>
  <si>
    <t>муниципальное бюдлжетное общеобразовательное учреждение города Ульяновска "Средняя школа №48 имени Героя России Д.С.Кожемякина"</t>
  </si>
  <si>
    <t>муниципальное бюджетное  общеобразовательное учреждение города Ульяновска «Средняя школа № 49»</t>
  </si>
  <si>
    <t>муниципальное бюджетное  общеобразовательное учреждение города Ульяновска «Средняя школа № 50» имени Д.С.Сухорукова"</t>
  </si>
  <si>
    <t>муниципальное бюджетное общеобразовательное учреждение города Ульяновска "Средняя школа №51 имени А.М.Аблукова"</t>
  </si>
  <si>
    <t>муниципальное бюджетное  общеобразовательное учреждение города Ульяновска «Средняя школа № 52»</t>
  </si>
  <si>
    <t>муниципальное бюджетное общеобразовательное учреждение города Ульяновска "Средняя школа №53 имени заслуженого учителя Российской Федерации И.В.Исакова"</t>
  </si>
  <si>
    <t>муниципальное бюджетное  общеобразовательное учреждение города Ульяновска «Средняя школа № 55 с изучением культур народов Поволжья»</t>
  </si>
  <si>
    <t>муниципальное бюджетное  общеобразовательное учреждение города Ульяновска «Средняя школа № 56»</t>
  </si>
  <si>
    <t>муниципальное общеобразовательное учреждение города Ульяновска "Средняя школа №57"</t>
  </si>
  <si>
    <t>муниципальное бюджетное  общеобразовательное учреждение города Ульяновска «Средняя школа № 58» имени почетного гражданина Ульяновской области  Г.Д.Курнакова</t>
  </si>
  <si>
    <t>муниципальное бюджетное общеобразовательное учреждение гимназия № 59</t>
  </si>
  <si>
    <t>муниципальное бюджетное общеобразовательное учреждение города Ульяновска "Средняя школа №61"</t>
  </si>
  <si>
    <t>муниципальное бюджетное  общеобразовательное учреждение города Ульяновска «Средняя школа № 62»</t>
  </si>
  <si>
    <t>муниципальное бюджетное  общеобразовательное учреждение города Ульяновска «Средняя школа № 63»</t>
  </si>
  <si>
    <t>муниципальное бюджетное  общеобразовательное учреждение города Ульяновска «Средняя школа № 64»</t>
  </si>
  <si>
    <t>Муниципальное бюджетное общеобразовательное учреждение  «Гимназия № 65 им. Н.Сафронова»</t>
  </si>
  <si>
    <t>муниципальное общеобразовательное учреждение города Ульяновска "Средняя школа №66"</t>
  </si>
  <si>
    <t>муниципальное общеобразовательное учреждние города Ульяновска "Средняя школа №69" имени А.А.Туполева</t>
  </si>
  <si>
    <t>муниципальное бюджетное  общеобразовательное учреждение города Ульяновска «Средняя школа № 70»</t>
  </si>
  <si>
    <t>муниципальное автономное  общеобразовательное учреждение города Ульяновска «Средняя школа № 72 с углубленным изучением отдельных предметов»</t>
  </si>
  <si>
    <t>муниципальное бюджетное  общеобразовательное учреждение города Ульяновска «Средняя школа № 73»</t>
  </si>
  <si>
    <t>муниципальное бюджетное  общеобразовательное учреждение города Ульяновска «Средняя школа № 74 имени дважды Героя Советского Союза генерал-лейтенанта В.А.Глазунова"</t>
  </si>
  <si>
    <t>муниципальное бюджетное  общеобразовательное учреждение города Ульяновска «Средняя школа № 75» имени В.М.Маргелова</t>
  </si>
  <si>
    <t>муниципальное бюджетное  общеобразовательное учреждение города Ульяновска «Средняя школа № 76 имени Хо Ши Мина»</t>
  </si>
  <si>
    <t>муниципальное бюджетное  общеобразовательное учреждение города Ульяновска «Средняя школа № 78 имени первого Президента республики Азербайджан Гейдара Алиева»</t>
  </si>
  <si>
    <t>Муниципальное бюджетное общеобразовательное учреждение гимназия № 79</t>
  </si>
  <si>
    <t>муниципальное бюджетное  общеобразовательное учреждение города Ульяновска «Средняя школа № 81 имени Героя Советского Союза генерала Д.М.Карбышева»</t>
  </si>
  <si>
    <t>муниципальное бюджетное  общеобразовательное учреждение города Ульяновска «Средняя школа № 83»</t>
  </si>
  <si>
    <t>муниципальное общеобразовательное учреждение города Ульяновска "Средняя школа №85"</t>
  </si>
  <si>
    <t>муниципальное бюджетное  общеобразовательное учреждение города Ульяновска «Средняя школа № 86 имени контр-адмирала И.И.Вареникина»</t>
  </si>
  <si>
    <t>Муниципальное автономное общеобразовательное учреждение «Авторский лицей Эдварса № 90»</t>
  </si>
  <si>
    <t>муниципальное бюджетное общеобразовательное учреждение города Ульяновска "Начальная школа №200 имени Героя Советского Союза А.В.Горбатова"</t>
  </si>
  <si>
    <t>муниципальное бюджетное общеобразовательное учреждние "Плодовая средняя школа имени Н.А.Волкова"</t>
  </si>
  <si>
    <t>муниципальное бюджетное общеобразовательное учреждение "Лаишевская средняя школа"</t>
  </si>
  <si>
    <t>Муниципальное бюджетное общеобразовательное учреждение "Луговская основная школа" имени Героя Советского Союза М.П.Хваткова</t>
  </si>
  <si>
    <t>муниципальное бюджетное общеобразовательное учреждение "Карлинская средняя школа"</t>
  </si>
  <si>
    <t>муниципальное общеобразовательное учреждение города Ульяновска "Отрадненская средняя школа"</t>
  </si>
  <si>
    <t>муниципальное общеобразовательное учреждение города Ульяновска "Кротовская средняя школа"</t>
  </si>
  <si>
    <t>муниципальное бюджетное общеобразовательное учреждение "Баратаевская средняя школа"</t>
  </si>
  <si>
    <t>Муниципальное бюджетное  общеобразовательное учреждение "Пригородная средняя школа "</t>
  </si>
  <si>
    <t>муниципальное бюджетное общеобразовательное учреждение города Ульяновска "Губернаторский лицей № 100"</t>
  </si>
  <si>
    <t>муниципальное бюджетное общеобразовательное учреждение города Ульяновска "Губернаторский лицей № 101 имени Народного учителя Российской Федерации Ю.И.Латышева" при ФГБОУ ВО "УлГПУ им. И.Н. Ульянова"</t>
  </si>
  <si>
    <t>Муниципальное автономное общеобразовательное учреждение "Физико-математический лицей №38 г.Ульяновска"</t>
  </si>
  <si>
    <t>2023 год</t>
  </si>
  <si>
    <t>2024 год</t>
  </si>
  <si>
    <t>Муниципальное бюджетное общеобразовательное  учреждение лицей при УлГТУ</t>
  </si>
  <si>
    <t xml:space="preserve">Муниципальное бюджетное общеобразовательное учреждение «Гимназия № 13» г. Ульяновска </t>
  </si>
  <si>
    <t>муниципальное бюджетное  общеобразовательное учреждение города Ульяновска «Средняя школа № 29»</t>
  </si>
  <si>
    <t>Муниципальное бюджетное общеобразовательное учреждение гимназия №30</t>
  </si>
  <si>
    <t>Муниципальное автономное общеобразовательное учреждение  «Гимназия № 34»</t>
  </si>
  <si>
    <t>муниципальное общеобразовательное учреждение города Ульяновска "Средняя школа №82"</t>
  </si>
  <si>
    <t>муниципальное бюджетное общеобразовательное учреждение города Ульяновска "Губернаторский лицей № 102"</t>
  </si>
  <si>
    <t>ИТОГО</t>
  </si>
  <si>
    <t>Приложение № 1 к приказу  от  29.12.2022 №1243</t>
  </si>
  <si>
    <t>2. Реализация дополнительных общеобразовательных программ</t>
  </si>
  <si>
    <t>Всего обучающихся</t>
  </si>
  <si>
    <t>МБУ ДО ЦДТ</t>
  </si>
  <si>
    <t>МБУ ДО ЦДТ №1</t>
  </si>
  <si>
    <t>МБУ ДО ЦДТ №2</t>
  </si>
  <si>
    <t>МБУ ДО ДЮЦ № 3</t>
  </si>
  <si>
    <t>МБУ ДО ЦДТ № 4</t>
  </si>
  <si>
    <t>МБУ ДО ЦДТ №5</t>
  </si>
  <si>
    <t>МБУ ДО ЦДТ №6</t>
  </si>
  <si>
    <t>МБУ ДО ЦРТД и Ю</t>
  </si>
  <si>
    <t xml:space="preserve">МБУ ДО ЦДТТ №1 </t>
  </si>
  <si>
    <t>МБУ ДО ДЭБЦ</t>
  </si>
  <si>
    <t>МБУ ДО ДДЮЦ "Планета"</t>
  </si>
  <si>
    <t>МБОУ ДО ДООЦ "Огонек"</t>
  </si>
  <si>
    <t>МАОУ ДО ДООЦ им.Деева</t>
  </si>
  <si>
    <t>Объем муниципальной услуги- число человеко-часов</t>
  </si>
  <si>
    <t>Наименование базовой услуги или работы</t>
  </si>
  <si>
    <t>Содержание услуги 1</t>
  </si>
  <si>
    <t xml:space="preserve">005   дети с ограниченными возможностями здоровья (ОВЗ) </t>
  </si>
  <si>
    <t>Содержание услуги 2</t>
  </si>
  <si>
    <t>Содержание услуги 3</t>
  </si>
  <si>
    <t>001 адаптированная образовательная программа</t>
  </si>
  <si>
    <t>01 очная</t>
  </si>
  <si>
    <t>804200О.99.0.ББ52АМ76000</t>
  </si>
  <si>
    <t>804200О.99.0.ББ52АН00000</t>
  </si>
  <si>
    <t>804200О.99.0.ББ52АН24000</t>
  </si>
  <si>
    <t>804200О.99.0.ББ52АН48000</t>
  </si>
  <si>
    <t>804200О.99.0.ББ52АН72000</t>
  </si>
  <si>
    <t>804200О.99.0.ББ52АН96000</t>
  </si>
  <si>
    <t>42Г42003000100101003100</t>
  </si>
  <si>
    <t>42Г42003000100201002100</t>
  </si>
  <si>
    <t>42Г42003000100301001100</t>
  </si>
  <si>
    <t>42Г42003000100401000100</t>
  </si>
  <si>
    <t>42Г42003000100501009100</t>
  </si>
  <si>
    <t>42Г42003000100601008100</t>
  </si>
  <si>
    <t xml:space="preserve">МБУ ДО ДЮЦ №3 </t>
  </si>
  <si>
    <t>МБУ ДО ЦДТ №4</t>
  </si>
  <si>
    <t>МБУ ДО ЦДТТ №1</t>
  </si>
  <si>
    <t>МБУ ДО ДООЦ "Огонек"</t>
  </si>
  <si>
    <t>МБУ ДО ДООЦ им.Деева</t>
  </si>
  <si>
    <t>техническая</t>
  </si>
  <si>
    <t>естественно научная</t>
  </si>
  <si>
    <t>физкультурно-спортивная</t>
  </si>
  <si>
    <t xml:space="preserve"> дети с ограниченными возможностями здоровья (ОВЗ), обучающиеся по состоянию здоровья по месту жительства </t>
  </si>
  <si>
    <t>очная</t>
  </si>
  <si>
    <t>804200О.99.0.ББ52АР12000</t>
  </si>
  <si>
    <t>804200О.99.0.ББ52АР36000</t>
  </si>
  <si>
    <t>804200О.99.0.ББ52АР60000</t>
  </si>
  <si>
    <t>804200О.99.0.ББ52АР84000</t>
  </si>
  <si>
    <t>804200О.99.0.ББ52АС08000</t>
  </si>
  <si>
    <t>804200О.99.0.ББ52АС32000</t>
  </si>
  <si>
    <t>42Г42003100100101002100</t>
  </si>
  <si>
    <t>42Г42003100100201001100</t>
  </si>
  <si>
    <t>42Г42003100100301000100</t>
  </si>
  <si>
    <t>42Г42003100100401009100</t>
  </si>
  <si>
    <t>42Г42003100100501008100</t>
  </si>
  <si>
    <t>42Г42003100100601007100</t>
  </si>
  <si>
    <t>2024год</t>
  </si>
  <si>
    <t>Объем муниципальной услуги человеко-числочеловеко-часов</t>
  </si>
  <si>
    <t>Всего человеко-часов</t>
  </si>
  <si>
    <t>032 дети-инвалиды, обучающиеся по состоянию здоровья по месту жительства</t>
  </si>
  <si>
    <t>804200О.99.0.ББ52АУ72000</t>
  </si>
  <si>
    <t>804200О.99.0.ББ52АУ96000</t>
  </si>
  <si>
    <t>804200О.99.0.ББ52АФ20000</t>
  </si>
  <si>
    <t>804200О.99.0.ББ52АФ68000</t>
  </si>
  <si>
    <t>42Г42003200100201000100</t>
  </si>
  <si>
    <t>42Г42003200100301009100</t>
  </si>
  <si>
    <t>42Г42003200100401008100</t>
  </si>
  <si>
    <t>42Г42003200100601006100</t>
  </si>
  <si>
    <t>Приложение № 2 к приказу  от  29.12.2022 №1243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</si>
</sst>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PT Astra Serif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6"/>
      <color theme="1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  <font>
      <sz val="20"/>
      <color theme="1"/>
      <name val="PT Astra Serif"/>
      <family val="1"/>
      <charset val="204"/>
    </font>
    <font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205">
    <xf numFmtId="0" fontId="0" fillId="0" borderId="0" xfId="0"/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8" fillId="0" borderId="0" xfId="1" applyFont="1" applyFill="1" applyAlignment="1"/>
    <xf numFmtId="0" fontId="8" fillId="0" borderId="0" xfId="1" applyFont="1" applyFill="1" applyAlignment="1">
      <alignment horizontal="left"/>
    </xf>
    <xf numFmtId="0" fontId="4" fillId="0" borderId="0" xfId="1"/>
    <xf numFmtId="0" fontId="9" fillId="0" borderId="0" xfId="0" applyFont="1" applyFill="1" applyAlignment="1"/>
    <xf numFmtId="0" fontId="10" fillId="0" borderId="0" xfId="1" applyFont="1" applyFill="1" applyAlignment="1">
      <alignment horizontal="center"/>
    </xf>
    <xf numFmtId="0" fontId="11" fillId="0" borderId="0" xfId="1" applyFont="1" applyFill="1" applyAlignment="1"/>
    <xf numFmtId="0" fontId="13" fillId="0" borderId="0" xfId="1" applyFont="1" applyBorder="1" applyAlignment="1">
      <alignment vertical="center"/>
    </xf>
    <xf numFmtId="0" fontId="4" fillId="0" borderId="0" xfId="1" applyBorder="1"/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4" fillId="0" borderId="0" xfId="1" applyBorder="1" applyAlignment="1">
      <alignment wrapText="1"/>
    </xf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4" fillId="0" borderId="0" xfId="1" applyBorder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4" fillId="0" borderId="0" xfId="1" applyFill="1"/>
    <xf numFmtId="0" fontId="4" fillId="0" borderId="0" xfId="1" applyAlignment="1">
      <alignment horizontal="center"/>
    </xf>
    <xf numFmtId="0" fontId="15" fillId="0" borderId="1" xfId="0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/>
    <xf numFmtId="0" fontId="3" fillId="0" borderId="0" xfId="1" applyFont="1" applyFill="1" applyBorder="1"/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/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3" fontId="17" fillId="0" borderId="1" xfId="1" applyNumberFormat="1" applyFont="1" applyFill="1" applyBorder="1" applyAlignment="1">
      <alignment horizontal="center"/>
    </xf>
    <xf numFmtId="3" fontId="18" fillId="0" borderId="1" xfId="1" applyNumberFormat="1" applyFont="1" applyFill="1" applyBorder="1" applyAlignment="1">
      <alignment horizontal="center"/>
    </xf>
    <xf numFmtId="3" fontId="18" fillId="0" borderId="1" xfId="1" applyNumberFormat="1" applyFont="1" applyFill="1" applyBorder="1" applyAlignment="1">
      <alignment horizontal="center" wrapText="1"/>
    </xf>
    <xf numFmtId="0" fontId="4" fillId="0" borderId="0" xfId="1" applyFill="1" applyBorder="1"/>
    <xf numFmtId="0" fontId="12" fillId="0" borderId="0" xfId="1" applyFont="1" applyFill="1" applyAlignment="1"/>
    <xf numFmtId="3" fontId="4" fillId="0" borderId="0" xfId="1" applyNumberFormat="1"/>
    <xf numFmtId="3" fontId="17" fillId="0" borderId="1" xfId="0" applyNumberFormat="1" applyFont="1" applyFill="1" applyBorder="1"/>
    <xf numFmtId="0" fontId="10" fillId="0" borderId="0" xfId="1" applyFont="1" applyAlignment="1"/>
    <xf numFmtId="0" fontId="4" fillId="0" borderId="0" xfId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4" fillId="3" borderId="0" xfId="1" applyFill="1"/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0" xfId="1" applyFont="1"/>
    <xf numFmtId="0" fontId="26" fillId="0" borderId="1" xfId="1" applyFont="1" applyFill="1" applyBorder="1" applyAlignment="1">
      <alignment horizontal="center"/>
    </xf>
    <xf numFmtId="0" fontId="4" fillId="0" borderId="0" xfId="1" applyFill="1" applyAlignment="1">
      <alignment wrapText="1"/>
    </xf>
    <xf numFmtId="0" fontId="4" fillId="0" borderId="0" xfId="1" applyFill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3" fontId="11" fillId="0" borderId="1" xfId="1" applyNumberFormat="1" applyFont="1" applyFill="1" applyBorder="1" applyAlignment="1">
      <alignment horizontal="center"/>
    </xf>
    <xf numFmtId="3" fontId="11" fillId="0" borderId="1" xfId="1" applyNumberFormat="1" applyFont="1" applyFill="1" applyBorder="1" applyAlignment="1">
      <alignment wrapText="1"/>
    </xf>
    <xf numFmtId="3" fontId="28" fillId="0" borderId="1" xfId="1" applyNumberFormat="1" applyFont="1" applyFill="1" applyBorder="1" applyAlignment="1">
      <alignment horizontal="center"/>
    </xf>
    <xf numFmtId="3" fontId="29" fillId="0" borderId="1" xfId="1" applyNumberFormat="1" applyFont="1" applyFill="1" applyBorder="1" applyAlignment="1">
      <alignment horizontal="center"/>
    </xf>
    <xf numFmtId="3" fontId="29" fillId="0" borderId="1" xfId="1" applyNumberFormat="1" applyFont="1" applyFill="1" applyBorder="1" applyAlignment="1">
      <alignment wrapText="1"/>
    </xf>
    <xf numFmtId="0" fontId="11" fillId="0" borderId="1" xfId="1" applyFont="1" applyFill="1" applyBorder="1"/>
    <xf numFmtId="0" fontId="11" fillId="0" borderId="1" xfId="1" applyFont="1" applyFill="1" applyBorder="1" applyAlignment="1">
      <alignment horizontal="right"/>
    </xf>
    <xf numFmtId="3" fontId="11" fillId="0" borderId="1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vertical="center" wrapText="1"/>
    </xf>
    <xf numFmtId="3" fontId="27" fillId="0" borderId="1" xfId="1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vertical="center" wrapText="1"/>
    </xf>
    <xf numFmtId="3" fontId="27" fillId="0" borderId="1" xfId="1" applyNumberFormat="1" applyFont="1" applyFill="1" applyBorder="1" applyAlignment="1">
      <alignment horizontal="center" wrapText="1"/>
    </xf>
    <xf numFmtId="3" fontId="27" fillId="0" borderId="1" xfId="1" applyNumberFormat="1" applyFont="1" applyFill="1" applyBorder="1" applyAlignment="1">
      <alignment horizontal="center"/>
    </xf>
    <xf numFmtId="3" fontId="30" fillId="0" borderId="1" xfId="1" applyNumberFormat="1" applyFont="1" applyFill="1" applyBorder="1" applyAlignment="1">
      <alignment horizontal="center" wrapText="1"/>
    </xf>
    <xf numFmtId="3" fontId="30" fillId="0" borderId="1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top"/>
    </xf>
    <xf numFmtId="0" fontId="0" fillId="0" borderId="0" xfId="0" applyFont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/>
    </xf>
    <xf numFmtId="0" fontId="5" fillId="0" borderId="0" xfId="0" applyFont="1"/>
    <xf numFmtId="3" fontId="31" fillId="0" borderId="1" xfId="0" applyNumberFormat="1" applyFont="1" applyFill="1" applyBorder="1" applyAlignment="1">
      <alignment horizontal="center" wrapText="1"/>
    </xf>
    <xf numFmtId="0" fontId="24" fillId="0" borderId="1" xfId="1" applyFont="1" applyFill="1" applyBorder="1" applyAlignment="1">
      <alignment horizontal="center" wrapText="1"/>
    </xf>
    <xf numFmtId="3" fontId="31" fillId="0" borderId="1" xfId="0" applyNumberFormat="1" applyFont="1" applyBorder="1" applyAlignment="1">
      <alignment horizontal="center" wrapText="1"/>
    </xf>
    <xf numFmtId="3" fontId="17" fillId="0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2" fillId="0" borderId="0" xfId="2"/>
    <xf numFmtId="0" fontId="2" fillId="0" borderId="0" xfId="2" applyBorder="1"/>
    <xf numFmtId="0" fontId="10" fillId="0" borderId="0" xfId="2" applyFont="1" applyAlignment="1"/>
    <xf numFmtId="0" fontId="2" fillId="0" borderId="0" xfId="2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vertical="center" wrapText="1"/>
    </xf>
    <xf numFmtId="0" fontId="2" fillId="0" borderId="0" xfId="2" applyBorder="1" applyAlignment="1">
      <alignment wrapText="1"/>
    </xf>
    <xf numFmtId="0" fontId="2" fillId="0" borderId="0" xfId="2" applyAlignment="1">
      <alignment wrapText="1"/>
    </xf>
    <xf numFmtId="0" fontId="12" fillId="0" borderId="1" xfId="2" applyFont="1" applyFill="1" applyBorder="1" applyAlignment="1">
      <alignment horizontal="left" vertical="center" wrapText="1"/>
    </xf>
    <xf numFmtId="49" fontId="33" fillId="0" borderId="13" xfId="0" applyNumberFormat="1" applyFont="1" applyFill="1" applyBorder="1" applyAlignment="1">
      <alignment vertical="top" wrapText="1"/>
    </xf>
    <xf numFmtId="0" fontId="12" fillId="0" borderId="1" xfId="2" applyFont="1" applyFill="1" applyBorder="1" applyAlignment="1">
      <alignment horizontal="center"/>
    </xf>
    <xf numFmtId="0" fontId="2" fillId="0" borderId="0" xfId="2" applyBorder="1" applyAlignment="1">
      <alignment horizontal="left" vertical="top" wrapText="1"/>
    </xf>
    <xf numFmtId="0" fontId="2" fillId="0" borderId="0" xfId="2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21" fillId="0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24" fillId="0" borderId="1" xfId="2" applyFont="1" applyFill="1" applyBorder="1" applyAlignment="1"/>
    <xf numFmtId="0" fontId="24" fillId="0" borderId="1" xfId="2" applyFont="1" applyBorder="1" applyAlignment="1"/>
    <xf numFmtId="3" fontId="17" fillId="0" borderId="0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3" fontId="17" fillId="0" borderId="7" xfId="0" applyNumberFormat="1" applyFont="1" applyFill="1" applyBorder="1" applyAlignment="1">
      <alignment horizontal="center" wrapText="1"/>
    </xf>
    <xf numFmtId="0" fontId="7" fillId="0" borderId="10" xfId="1" applyFont="1" applyFill="1" applyBorder="1" applyAlignment="1">
      <alignment horizontal="center" wrapText="1"/>
    </xf>
    <xf numFmtId="3" fontId="17" fillId="0" borderId="9" xfId="0" applyNumberFormat="1" applyFont="1" applyFill="1" applyBorder="1" applyAlignment="1">
      <alignment horizontal="center" wrapText="1"/>
    </xf>
    <xf numFmtId="0" fontId="5" fillId="0" borderId="0" xfId="2" applyFont="1" applyBorder="1"/>
    <xf numFmtId="0" fontId="5" fillId="0" borderId="0" xfId="2" applyFont="1"/>
    <xf numFmtId="3" fontId="34" fillId="0" borderId="1" xfId="0" applyNumberFormat="1" applyFont="1" applyFill="1" applyBorder="1" applyAlignment="1">
      <alignment horizontal="center" wrapText="1"/>
    </xf>
    <xf numFmtId="3" fontId="7" fillId="0" borderId="1" xfId="2" applyNumberFormat="1" applyFont="1" applyBorder="1"/>
    <xf numFmtId="3" fontId="7" fillId="0" borderId="1" xfId="2" applyNumberFormat="1" applyFont="1" applyBorder="1" applyAlignment="1">
      <alignment horizontal="center"/>
    </xf>
    <xf numFmtId="3" fontId="13" fillId="0" borderId="1" xfId="2" applyNumberFormat="1" applyFont="1" applyBorder="1"/>
    <xf numFmtId="3" fontId="13" fillId="0" borderId="1" xfId="2" applyNumberFormat="1" applyFont="1" applyBorder="1" applyAlignment="1">
      <alignment horizontal="center"/>
    </xf>
    <xf numFmtId="0" fontId="13" fillId="0" borderId="0" xfId="2" applyFont="1" applyAlignment="1"/>
    <xf numFmtId="0" fontId="35" fillId="0" borderId="0" xfId="2" applyFont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top" wrapText="1"/>
    </xf>
    <xf numFmtId="0" fontId="37" fillId="0" borderId="1" xfId="2" applyFont="1" applyBorder="1"/>
    <xf numFmtId="3" fontId="24" fillId="0" borderId="1" xfId="2" applyNumberFormat="1" applyFont="1" applyBorder="1" applyAlignment="1">
      <alignment horizontal="center"/>
    </xf>
    <xf numFmtId="0" fontId="37" fillId="4" borderId="1" xfId="2" applyFont="1" applyFill="1" applyBorder="1"/>
    <xf numFmtId="3" fontId="24" fillId="4" borderId="1" xfId="2" applyNumberFormat="1" applyFont="1" applyFill="1" applyBorder="1" applyAlignment="1">
      <alignment horizontal="center"/>
    </xf>
    <xf numFmtId="0" fontId="24" fillId="0" borderId="1" xfId="1" applyFont="1" applyFill="1" applyBorder="1" applyAlignment="1">
      <alignment wrapText="1"/>
    </xf>
    <xf numFmtId="0" fontId="5" fillId="0" borderId="0" xfId="2" applyFont="1" applyAlignment="1">
      <alignment horizont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5" fillId="0" borderId="6" xfId="1" applyFont="1" applyFill="1" applyBorder="1" applyAlignment="1">
      <alignment wrapText="1"/>
    </xf>
    <xf numFmtId="0" fontId="15" fillId="0" borderId="7" xfId="1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27" fillId="0" borderId="6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11" fillId="0" borderId="6" xfId="1" applyFont="1" applyFill="1" applyBorder="1" applyAlignment="1"/>
    <xf numFmtId="0" fontId="11" fillId="0" borderId="7" xfId="1" applyFont="1" applyFill="1" applyBorder="1" applyAlignment="1"/>
    <xf numFmtId="0" fontId="11" fillId="0" borderId="1" xfId="1" applyFont="1" applyFill="1" applyBorder="1" applyAlignment="1"/>
    <xf numFmtId="0" fontId="12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wrapText="1"/>
    </xf>
    <xf numFmtId="0" fontId="10" fillId="0" borderId="0" xfId="2" applyFont="1" applyAlignment="1">
      <alignment horizontal="left"/>
    </xf>
    <xf numFmtId="0" fontId="12" fillId="0" borderId="1" xfId="2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2" fillId="0" borderId="1" xfId="2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/>
    <xf numFmtId="0" fontId="13" fillId="0" borderId="6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24" fillId="0" borderId="1" xfId="2" applyFont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53"/>
  <sheetViews>
    <sheetView tabSelected="1" view="pageBreakPreview" zoomScale="60" zoomScaleNormal="82" workbookViewId="0">
      <selection activeCell="M1" sqref="M1"/>
    </sheetView>
  </sheetViews>
  <sheetFormatPr defaultColWidth="13.28515625" defaultRowHeight="15" x14ac:dyDescent="0.25"/>
  <cols>
    <col min="1" max="1" width="12.85546875" style="6" customWidth="1"/>
    <col min="2" max="2" width="21.5703125" style="6" customWidth="1"/>
    <col min="3" max="3" width="13.85546875" style="23" customWidth="1"/>
    <col min="4" max="4" width="15" style="23" customWidth="1"/>
    <col min="5" max="6" width="13.85546875" style="23" customWidth="1"/>
    <col min="7" max="7" width="13.140625" style="23" customWidth="1"/>
    <col min="8" max="9" width="14.7109375" style="23" customWidth="1"/>
    <col min="10" max="11" width="14.42578125" style="23" customWidth="1"/>
    <col min="12" max="13" width="15.28515625" style="23" customWidth="1"/>
    <col min="14" max="14" width="15.5703125" style="23" customWidth="1"/>
    <col min="15" max="15" width="13.7109375" style="23" customWidth="1"/>
    <col min="16" max="16" width="13.7109375" style="6" customWidth="1"/>
    <col min="17" max="17" width="9.140625" style="6" customWidth="1"/>
    <col min="18" max="18" width="11.28515625" style="6" customWidth="1"/>
    <col min="19" max="242" width="9.140625" style="6" customWidth="1"/>
    <col min="243" max="256" width="13.28515625" style="6"/>
    <col min="257" max="257" width="12.85546875" style="6" customWidth="1"/>
    <col min="258" max="258" width="21.5703125" style="6" customWidth="1"/>
    <col min="259" max="259" width="13.85546875" style="6" customWidth="1"/>
    <col min="260" max="260" width="15" style="6" customWidth="1"/>
    <col min="261" max="262" width="13.85546875" style="6" customWidth="1"/>
    <col min="263" max="263" width="13.140625" style="6" customWidth="1"/>
    <col min="264" max="265" width="14.7109375" style="6" customWidth="1"/>
    <col min="266" max="267" width="14.42578125" style="6" customWidth="1"/>
    <col min="268" max="269" width="15.28515625" style="6" customWidth="1"/>
    <col min="270" max="270" width="15.5703125" style="6" customWidth="1"/>
    <col min="271" max="272" width="13.7109375" style="6" customWidth="1"/>
    <col min="273" max="498" width="9.140625" style="6" customWidth="1"/>
    <col min="499" max="512" width="13.28515625" style="6"/>
    <col min="513" max="513" width="12.85546875" style="6" customWidth="1"/>
    <col min="514" max="514" width="21.5703125" style="6" customWidth="1"/>
    <col min="515" max="515" width="13.85546875" style="6" customWidth="1"/>
    <col min="516" max="516" width="15" style="6" customWidth="1"/>
    <col min="517" max="518" width="13.85546875" style="6" customWidth="1"/>
    <col min="519" max="519" width="13.140625" style="6" customWidth="1"/>
    <col min="520" max="521" width="14.7109375" style="6" customWidth="1"/>
    <col min="522" max="523" width="14.42578125" style="6" customWidth="1"/>
    <col min="524" max="525" width="15.28515625" style="6" customWidth="1"/>
    <col min="526" max="526" width="15.5703125" style="6" customWidth="1"/>
    <col min="527" max="528" width="13.7109375" style="6" customWidth="1"/>
    <col min="529" max="754" width="9.140625" style="6" customWidth="1"/>
    <col min="755" max="768" width="13.28515625" style="6"/>
    <col min="769" max="769" width="12.85546875" style="6" customWidth="1"/>
    <col min="770" max="770" width="21.5703125" style="6" customWidth="1"/>
    <col min="771" max="771" width="13.85546875" style="6" customWidth="1"/>
    <col min="772" max="772" width="15" style="6" customWidth="1"/>
    <col min="773" max="774" width="13.85546875" style="6" customWidth="1"/>
    <col min="775" max="775" width="13.140625" style="6" customWidth="1"/>
    <col min="776" max="777" width="14.7109375" style="6" customWidth="1"/>
    <col min="778" max="779" width="14.42578125" style="6" customWidth="1"/>
    <col min="780" max="781" width="15.28515625" style="6" customWidth="1"/>
    <col min="782" max="782" width="15.5703125" style="6" customWidth="1"/>
    <col min="783" max="784" width="13.7109375" style="6" customWidth="1"/>
    <col min="785" max="1010" width="9.140625" style="6" customWidth="1"/>
    <col min="1011" max="1024" width="13.28515625" style="6"/>
    <col min="1025" max="1025" width="12.85546875" style="6" customWidth="1"/>
    <col min="1026" max="1026" width="21.5703125" style="6" customWidth="1"/>
    <col min="1027" max="1027" width="13.85546875" style="6" customWidth="1"/>
    <col min="1028" max="1028" width="15" style="6" customWidth="1"/>
    <col min="1029" max="1030" width="13.85546875" style="6" customWidth="1"/>
    <col min="1031" max="1031" width="13.140625" style="6" customWidth="1"/>
    <col min="1032" max="1033" width="14.7109375" style="6" customWidth="1"/>
    <col min="1034" max="1035" width="14.42578125" style="6" customWidth="1"/>
    <col min="1036" max="1037" width="15.28515625" style="6" customWidth="1"/>
    <col min="1038" max="1038" width="15.5703125" style="6" customWidth="1"/>
    <col min="1039" max="1040" width="13.7109375" style="6" customWidth="1"/>
    <col min="1041" max="1266" width="9.140625" style="6" customWidth="1"/>
    <col min="1267" max="1280" width="13.28515625" style="6"/>
    <col min="1281" max="1281" width="12.85546875" style="6" customWidth="1"/>
    <col min="1282" max="1282" width="21.5703125" style="6" customWidth="1"/>
    <col min="1283" max="1283" width="13.85546875" style="6" customWidth="1"/>
    <col min="1284" max="1284" width="15" style="6" customWidth="1"/>
    <col min="1285" max="1286" width="13.85546875" style="6" customWidth="1"/>
    <col min="1287" max="1287" width="13.140625" style="6" customWidth="1"/>
    <col min="1288" max="1289" width="14.7109375" style="6" customWidth="1"/>
    <col min="1290" max="1291" width="14.42578125" style="6" customWidth="1"/>
    <col min="1292" max="1293" width="15.28515625" style="6" customWidth="1"/>
    <col min="1294" max="1294" width="15.5703125" style="6" customWidth="1"/>
    <col min="1295" max="1296" width="13.7109375" style="6" customWidth="1"/>
    <col min="1297" max="1522" width="9.140625" style="6" customWidth="1"/>
    <col min="1523" max="1536" width="13.28515625" style="6"/>
    <col min="1537" max="1537" width="12.85546875" style="6" customWidth="1"/>
    <col min="1538" max="1538" width="21.5703125" style="6" customWidth="1"/>
    <col min="1539" max="1539" width="13.85546875" style="6" customWidth="1"/>
    <col min="1540" max="1540" width="15" style="6" customWidth="1"/>
    <col min="1541" max="1542" width="13.85546875" style="6" customWidth="1"/>
    <col min="1543" max="1543" width="13.140625" style="6" customWidth="1"/>
    <col min="1544" max="1545" width="14.7109375" style="6" customWidth="1"/>
    <col min="1546" max="1547" width="14.42578125" style="6" customWidth="1"/>
    <col min="1548" max="1549" width="15.28515625" style="6" customWidth="1"/>
    <col min="1550" max="1550" width="15.5703125" style="6" customWidth="1"/>
    <col min="1551" max="1552" width="13.7109375" style="6" customWidth="1"/>
    <col min="1553" max="1778" width="9.140625" style="6" customWidth="1"/>
    <col min="1779" max="1792" width="13.28515625" style="6"/>
    <col min="1793" max="1793" width="12.85546875" style="6" customWidth="1"/>
    <col min="1794" max="1794" width="21.5703125" style="6" customWidth="1"/>
    <col min="1795" max="1795" width="13.85546875" style="6" customWidth="1"/>
    <col min="1796" max="1796" width="15" style="6" customWidth="1"/>
    <col min="1797" max="1798" width="13.85546875" style="6" customWidth="1"/>
    <col min="1799" max="1799" width="13.140625" style="6" customWidth="1"/>
    <col min="1800" max="1801" width="14.7109375" style="6" customWidth="1"/>
    <col min="1802" max="1803" width="14.42578125" style="6" customWidth="1"/>
    <col min="1804" max="1805" width="15.28515625" style="6" customWidth="1"/>
    <col min="1806" max="1806" width="15.5703125" style="6" customWidth="1"/>
    <col min="1807" max="1808" width="13.7109375" style="6" customWidth="1"/>
    <col min="1809" max="2034" width="9.140625" style="6" customWidth="1"/>
    <col min="2035" max="2048" width="13.28515625" style="6"/>
    <col min="2049" max="2049" width="12.85546875" style="6" customWidth="1"/>
    <col min="2050" max="2050" width="21.5703125" style="6" customWidth="1"/>
    <col min="2051" max="2051" width="13.85546875" style="6" customWidth="1"/>
    <col min="2052" max="2052" width="15" style="6" customWidth="1"/>
    <col min="2053" max="2054" width="13.85546875" style="6" customWidth="1"/>
    <col min="2055" max="2055" width="13.140625" style="6" customWidth="1"/>
    <col min="2056" max="2057" width="14.7109375" style="6" customWidth="1"/>
    <col min="2058" max="2059" width="14.42578125" style="6" customWidth="1"/>
    <col min="2060" max="2061" width="15.28515625" style="6" customWidth="1"/>
    <col min="2062" max="2062" width="15.5703125" style="6" customWidth="1"/>
    <col min="2063" max="2064" width="13.7109375" style="6" customWidth="1"/>
    <col min="2065" max="2290" width="9.140625" style="6" customWidth="1"/>
    <col min="2291" max="2304" width="13.28515625" style="6"/>
    <col min="2305" max="2305" width="12.85546875" style="6" customWidth="1"/>
    <col min="2306" max="2306" width="21.5703125" style="6" customWidth="1"/>
    <col min="2307" max="2307" width="13.85546875" style="6" customWidth="1"/>
    <col min="2308" max="2308" width="15" style="6" customWidth="1"/>
    <col min="2309" max="2310" width="13.85546875" style="6" customWidth="1"/>
    <col min="2311" max="2311" width="13.140625" style="6" customWidth="1"/>
    <col min="2312" max="2313" width="14.7109375" style="6" customWidth="1"/>
    <col min="2314" max="2315" width="14.42578125" style="6" customWidth="1"/>
    <col min="2316" max="2317" width="15.28515625" style="6" customWidth="1"/>
    <col min="2318" max="2318" width="15.5703125" style="6" customWidth="1"/>
    <col min="2319" max="2320" width="13.7109375" style="6" customWidth="1"/>
    <col min="2321" max="2546" width="9.140625" style="6" customWidth="1"/>
    <col min="2547" max="2560" width="13.28515625" style="6"/>
    <col min="2561" max="2561" width="12.85546875" style="6" customWidth="1"/>
    <col min="2562" max="2562" width="21.5703125" style="6" customWidth="1"/>
    <col min="2563" max="2563" width="13.85546875" style="6" customWidth="1"/>
    <col min="2564" max="2564" width="15" style="6" customWidth="1"/>
    <col min="2565" max="2566" width="13.85546875" style="6" customWidth="1"/>
    <col min="2567" max="2567" width="13.140625" style="6" customWidth="1"/>
    <col min="2568" max="2569" width="14.7109375" style="6" customWidth="1"/>
    <col min="2570" max="2571" width="14.42578125" style="6" customWidth="1"/>
    <col min="2572" max="2573" width="15.28515625" style="6" customWidth="1"/>
    <col min="2574" max="2574" width="15.5703125" style="6" customWidth="1"/>
    <col min="2575" max="2576" width="13.7109375" style="6" customWidth="1"/>
    <col min="2577" max="2802" width="9.140625" style="6" customWidth="1"/>
    <col min="2803" max="2816" width="13.28515625" style="6"/>
    <col min="2817" max="2817" width="12.85546875" style="6" customWidth="1"/>
    <col min="2818" max="2818" width="21.5703125" style="6" customWidth="1"/>
    <col min="2819" max="2819" width="13.85546875" style="6" customWidth="1"/>
    <col min="2820" max="2820" width="15" style="6" customWidth="1"/>
    <col min="2821" max="2822" width="13.85546875" style="6" customWidth="1"/>
    <col min="2823" max="2823" width="13.140625" style="6" customWidth="1"/>
    <col min="2824" max="2825" width="14.7109375" style="6" customWidth="1"/>
    <col min="2826" max="2827" width="14.42578125" style="6" customWidth="1"/>
    <col min="2828" max="2829" width="15.28515625" style="6" customWidth="1"/>
    <col min="2830" max="2830" width="15.5703125" style="6" customWidth="1"/>
    <col min="2831" max="2832" width="13.7109375" style="6" customWidth="1"/>
    <col min="2833" max="3058" width="9.140625" style="6" customWidth="1"/>
    <col min="3059" max="3072" width="13.28515625" style="6"/>
    <col min="3073" max="3073" width="12.85546875" style="6" customWidth="1"/>
    <col min="3074" max="3074" width="21.5703125" style="6" customWidth="1"/>
    <col min="3075" max="3075" width="13.85546875" style="6" customWidth="1"/>
    <col min="3076" max="3076" width="15" style="6" customWidth="1"/>
    <col min="3077" max="3078" width="13.85546875" style="6" customWidth="1"/>
    <col min="3079" max="3079" width="13.140625" style="6" customWidth="1"/>
    <col min="3080" max="3081" width="14.7109375" style="6" customWidth="1"/>
    <col min="3082" max="3083" width="14.42578125" style="6" customWidth="1"/>
    <col min="3084" max="3085" width="15.28515625" style="6" customWidth="1"/>
    <col min="3086" max="3086" width="15.5703125" style="6" customWidth="1"/>
    <col min="3087" max="3088" width="13.7109375" style="6" customWidth="1"/>
    <col min="3089" max="3314" width="9.140625" style="6" customWidth="1"/>
    <col min="3315" max="3328" width="13.28515625" style="6"/>
    <col min="3329" max="3329" width="12.85546875" style="6" customWidth="1"/>
    <col min="3330" max="3330" width="21.5703125" style="6" customWidth="1"/>
    <col min="3331" max="3331" width="13.85546875" style="6" customWidth="1"/>
    <col min="3332" max="3332" width="15" style="6" customWidth="1"/>
    <col min="3333" max="3334" width="13.85546875" style="6" customWidth="1"/>
    <col min="3335" max="3335" width="13.140625" style="6" customWidth="1"/>
    <col min="3336" max="3337" width="14.7109375" style="6" customWidth="1"/>
    <col min="3338" max="3339" width="14.42578125" style="6" customWidth="1"/>
    <col min="3340" max="3341" width="15.28515625" style="6" customWidth="1"/>
    <col min="3342" max="3342" width="15.5703125" style="6" customWidth="1"/>
    <col min="3343" max="3344" width="13.7109375" style="6" customWidth="1"/>
    <col min="3345" max="3570" width="9.140625" style="6" customWidth="1"/>
    <col min="3571" max="3584" width="13.28515625" style="6"/>
    <col min="3585" max="3585" width="12.85546875" style="6" customWidth="1"/>
    <col min="3586" max="3586" width="21.5703125" style="6" customWidth="1"/>
    <col min="3587" max="3587" width="13.85546875" style="6" customWidth="1"/>
    <col min="3588" max="3588" width="15" style="6" customWidth="1"/>
    <col min="3589" max="3590" width="13.85546875" style="6" customWidth="1"/>
    <col min="3591" max="3591" width="13.140625" style="6" customWidth="1"/>
    <col min="3592" max="3593" width="14.7109375" style="6" customWidth="1"/>
    <col min="3594" max="3595" width="14.42578125" style="6" customWidth="1"/>
    <col min="3596" max="3597" width="15.28515625" style="6" customWidth="1"/>
    <col min="3598" max="3598" width="15.5703125" style="6" customWidth="1"/>
    <col min="3599" max="3600" width="13.7109375" style="6" customWidth="1"/>
    <col min="3601" max="3826" width="9.140625" style="6" customWidth="1"/>
    <col min="3827" max="3840" width="13.28515625" style="6"/>
    <col min="3841" max="3841" width="12.85546875" style="6" customWidth="1"/>
    <col min="3842" max="3842" width="21.5703125" style="6" customWidth="1"/>
    <col min="3843" max="3843" width="13.85546875" style="6" customWidth="1"/>
    <col min="3844" max="3844" width="15" style="6" customWidth="1"/>
    <col min="3845" max="3846" width="13.85546875" style="6" customWidth="1"/>
    <col min="3847" max="3847" width="13.140625" style="6" customWidth="1"/>
    <col min="3848" max="3849" width="14.7109375" style="6" customWidth="1"/>
    <col min="3850" max="3851" width="14.42578125" style="6" customWidth="1"/>
    <col min="3852" max="3853" width="15.28515625" style="6" customWidth="1"/>
    <col min="3854" max="3854" width="15.5703125" style="6" customWidth="1"/>
    <col min="3855" max="3856" width="13.7109375" style="6" customWidth="1"/>
    <col min="3857" max="4082" width="9.140625" style="6" customWidth="1"/>
    <col min="4083" max="4096" width="13.28515625" style="6"/>
    <col min="4097" max="4097" width="12.85546875" style="6" customWidth="1"/>
    <col min="4098" max="4098" width="21.5703125" style="6" customWidth="1"/>
    <col min="4099" max="4099" width="13.85546875" style="6" customWidth="1"/>
    <col min="4100" max="4100" width="15" style="6" customWidth="1"/>
    <col min="4101" max="4102" width="13.85546875" style="6" customWidth="1"/>
    <col min="4103" max="4103" width="13.140625" style="6" customWidth="1"/>
    <col min="4104" max="4105" width="14.7109375" style="6" customWidth="1"/>
    <col min="4106" max="4107" width="14.42578125" style="6" customWidth="1"/>
    <col min="4108" max="4109" width="15.28515625" style="6" customWidth="1"/>
    <col min="4110" max="4110" width="15.5703125" style="6" customWidth="1"/>
    <col min="4111" max="4112" width="13.7109375" style="6" customWidth="1"/>
    <col min="4113" max="4338" width="9.140625" style="6" customWidth="1"/>
    <col min="4339" max="4352" width="13.28515625" style="6"/>
    <col min="4353" max="4353" width="12.85546875" style="6" customWidth="1"/>
    <col min="4354" max="4354" width="21.5703125" style="6" customWidth="1"/>
    <col min="4355" max="4355" width="13.85546875" style="6" customWidth="1"/>
    <col min="4356" max="4356" width="15" style="6" customWidth="1"/>
    <col min="4357" max="4358" width="13.85546875" style="6" customWidth="1"/>
    <col min="4359" max="4359" width="13.140625" style="6" customWidth="1"/>
    <col min="4360" max="4361" width="14.7109375" style="6" customWidth="1"/>
    <col min="4362" max="4363" width="14.42578125" style="6" customWidth="1"/>
    <col min="4364" max="4365" width="15.28515625" style="6" customWidth="1"/>
    <col min="4366" max="4366" width="15.5703125" style="6" customWidth="1"/>
    <col min="4367" max="4368" width="13.7109375" style="6" customWidth="1"/>
    <col min="4369" max="4594" width="9.140625" style="6" customWidth="1"/>
    <col min="4595" max="4608" width="13.28515625" style="6"/>
    <col min="4609" max="4609" width="12.85546875" style="6" customWidth="1"/>
    <col min="4610" max="4610" width="21.5703125" style="6" customWidth="1"/>
    <col min="4611" max="4611" width="13.85546875" style="6" customWidth="1"/>
    <col min="4612" max="4612" width="15" style="6" customWidth="1"/>
    <col min="4613" max="4614" width="13.85546875" style="6" customWidth="1"/>
    <col min="4615" max="4615" width="13.140625" style="6" customWidth="1"/>
    <col min="4616" max="4617" width="14.7109375" style="6" customWidth="1"/>
    <col min="4618" max="4619" width="14.42578125" style="6" customWidth="1"/>
    <col min="4620" max="4621" width="15.28515625" style="6" customWidth="1"/>
    <col min="4622" max="4622" width="15.5703125" style="6" customWidth="1"/>
    <col min="4623" max="4624" width="13.7109375" style="6" customWidth="1"/>
    <col min="4625" max="4850" width="9.140625" style="6" customWidth="1"/>
    <col min="4851" max="4864" width="13.28515625" style="6"/>
    <col min="4865" max="4865" width="12.85546875" style="6" customWidth="1"/>
    <col min="4866" max="4866" width="21.5703125" style="6" customWidth="1"/>
    <col min="4867" max="4867" width="13.85546875" style="6" customWidth="1"/>
    <col min="4868" max="4868" width="15" style="6" customWidth="1"/>
    <col min="4869" max="4870" width="13.85546875" style="6" customWidth="1"/>
    <col min="4871" max="4871" width="13.140625" style="6" customWidth="1"/>
    <col min="4872" max="4873" width="14.7109375" style="6" customWidth="1"/>
    <col min="4874" max="4875" width="14.42578125" style="6" customWidth="1"/>
    <col min="4876" max="4877" width="15.28515625" style="6" customWidth="1"/>
    <col min="4878" max="4878" width="15.5703125" style="6" customWidth="1"/>
    <col min="4879" max="4880" width="13.7109375" style="6" customWidth="1"/>
    <col min="4881" max="5106" width="9.140625" style="6" customWidth="1"/>
    <col min="5107" max="5120" width="13.28515625" style="6"/>
    <col min="5121" max="5121" width="12.85546875" style="6" customWidth="1"/>
    <col min="5122" max="5122" width="21.5703125" style="6" customWidth="1"/>
    <col min="5123" max="5123" width="13.85546875" style="6" customWidth="1"/>
    <col min="5124" max="5124" width="15" style="6" customWidth="1"/>
    <col min="5125" max="5126" width="13.85546875" style="6" customWidth="1"/>
    <col min="5127" max="5127" width="13.140625" style="6" customWidth="1"/>
    <col min="5128" max="5129" width="14.7109375" style="6" customWidth="1"/>
    <col min="5130" max="5131" width="14.42578125" style="6" customWidth="1"/>
    <col min="5132" max="5133" width="15.28515625" style="6" customWidth="1"/>
    <col min="5134" max="5134" width="15.5703125" style="6" customWidth="1"/>
    <col min="5135" max="5136" width="13.7109375" style="6" customWidth="1"/>
    <col min="5137" max="5362" width="9.140625" style="6" customWidth="1"/>
    <col min="5363" max="5376" width="13.28515625" style="6"/>
    <col min="5377" max="5377" width="12.85546875" style="6" customWidth="1"/>
    <col min="5378" max="5378" width="21.5703125" style="6" customWidth="1"/>
    <col min="5379" max="5379" width="13.85546875" style="6" customWidth="1"/>
    <col min="5380" max="5380" width="15" style="6" customWidth="1"/>
    <col min="5381" max="5382" width="13.85546875" style="6" customWidth="1"/>
    <col min="5383" max="5383" width="13.140625" style="6" customWidth="1"/>
    <col min="5384" max="5385" width="14.7109375" style="6" customWidth="1"/>
    <col min="5386" max="5387" width="14.42578125" style="6" customWidth="1"/>
    <col min="5388" max="5389" width="15.28515625" style="6" customWidth="1"/>
    <col min="5390" max="5390" width="15.5703125" style="6" customWidth="1"/>
    <col min="5391" max="5392" width="13.7109375" style="6" customWidth="1"/>
    <col min="5393" max="5618" width="9.140625" style="6" customWidth="1"/>
    <col min="5619" max="5632" width="13.28515625" style="6"/>
    <col min="5633" max="5633" width="12.85546875" style="6" customWidth="1"/>
    <col min="5634" max="5634" width="21.5703125" style="6" customWidth="1"/>
    <col min="5635" max="5635" width="13.85546875" style="6" customWidth="1"/>
    <col min="5636" max="5636" width="15" style="6" customWidth="1"/>
    <col min="5637" max="5638" width="13.85546875" style="6" customWidth="1"/>
    <col min="5639" max="5639" width="13.140625" style="6" customWidth="1"/>
    <col min="5640" max="5641" width="14.7109375" style="6" customWidth="1"/>
    <col min="5642" max="5643" width="14.42578125" style="6" customWidth="1"/>
    <col min="5644" max="5645" width="15.28515625" style="6" customWidth="1"/>
    <col min="5646" max="5646" width="15.5703125" style="6" customWidth="1"/>
    <col min="5647" max="5648" width="13.7109375" style="6" customWidth="1"/>
    <col min="5649" max="5874" width="9.140625" style="6" customWidth="1"/>
    <col min="5875" max="5888" width="13.28515625" style="6"/>
    <col min="5889" max="5889" width="12.85546875" style="6" customWidth="1"/>
    <col min="5890" max="5890" width="21.5703125" style="6" customWidth="1"/>
    <col min="5891" max="5891" width="13.85546875" style="6" customWidth="1"/>
    <col min="5892" max="5892" width="15" style="6" customWidth="1"/>
    <col min="5893" max="5894" width="13.85546875" style="6" customWidth="1"/>
    <col min="5895" max="5895" width="13.140625" style="6" customWidth="1"/>
    <col min="5896" max="5897" width="14.7109375" style="6" customWidth="1"/>
    <col min="5898" max="5899" width="14.42578125" style="6" customWidth="1"/>
    <col min="5900" max="5901" width="15.28515625" style="6" customWidth="1"/>
    <col min="5902" max="5902" width="15.5703125" style="6" customWidth="1"/>
    <col min="5903" max="5904" width="13.7109375" style="6" customWidth="1"/>
    <col min="5905" max="6130" width="9.140625" style="6" customWidth="1"/>
    <col min="6131" max="6144" width="13.28515625" style="6"/>
    <col min="6145" max="6145" width="12.85546875" style="6" customWidth="1"/>
    <col min="6146" max="6146" width="21.5703125" style="6" customWidth="1"/>
    <col min="6147" max="6147" width="13.85546875" style="6" customWidth="1"/>
    <col min="6148" max="6148" width="15" style="6" customWidth="1"/>
    <col min="6149" max="6150" width="13.85546875" style="6" customWidth="1"/>
    <col min="6151" max="6151" width="13.140625" style="6" customWidth="1"/>
    <col min="6152" max="6153" width="14.7109375" style="6" customWidth="1"/>
    <col min="6154" max="6155" width="14.42578125" style="6" customWidth="1"/>
    <col min="6156" max="6157" width="15.28515625" style="6" customWidth="1"/>
    <col min="6158" max="6158" width="15.5703125" style="6" customWidth="1"/>
    <col min="6159" max="6160" width="13.7109375" style="6" customWidth="1"/>
    <col min="6161" max="6386" width="9.140625" style="6" customWidth="1"/>
    <col min="6387" max="6400" width="13.28515625" style="6"/>
    <col min="6401" max="6401" width="12.85546875" style="6" customWidth="1"/>
    <col min="6402" max="6402" width="21.5703125" style="6" customWidth="1"/>
    <col min="6403" max="6403" width="13.85546875" style="6" customWidth="1"/>
    <col min="6404" max="6404" width="15" style="6" customWidth="1"/>
    <col min="6405" max="6406" width="13.85546875" style="6" customWidth="1"/>
    <col min="6407" max="6407" width="13.140625" style="6" customWidth="1"/>
    <col min="6408" max="6409" width="14.7109375" style="6" customWidth="1"/>
    <col min="6410" max="6411" width="14.42578125" style="6" customWidth="1"/>
    <col min="6412" max="6413" width="15.28515625" style="6" customWidth="1"/>
    <col min="6414" max="6414" width="15.5703125" style="6" customWidth="1"/>
    <col min="6415" max="6416" width="13.7109375" style="6" customWidth="1"/>
    <col min="6417" max="6642" width="9.140625" style="6" customWidth="1"/>
    <col min="6643" max="6656" width="13.28515625" style="6"/>
    <col min="6657" max="6657" width="12.85546875" style="6" customWidth="1"/>
    <col min="6658" max="6658" width="21.5703125" style="6" customWidth="1"/>
    <col min="6659" max="6659" width="13.85546875" style="6" customWidth="1"/>
    <col min="6660" max="6660" width="15" style="6" customWidth="1"/>
    <col min="6661" max="6662" width="13.85546875" style="6" customWidth="1"/>
    <col min="6663" max="6663" width="13.140625" style="6" customWidth="1"/>
    <col min="6664" max="6665" width="14.7109375" style="6" customWidth="1"/>
    <col min="6666" max="6667" width="14.42578125" style="6" customWidth="1"/>
    <col min="6668" max="6669" width="15.28515625" style="6" customWidth="1"/>
    <col min="6670" max="6670" width="15.5703125" style="6" customWidth="1"/>
    <col min="6671" max="6672" width="13.7109375" style="6" customWidth="1"/>
    <col min="6673" max="6898" width="9.140625" style="6" customWidth="1"/>
    <col min="6899" max="6912" width="13.28515625" style="6"/>
    <col min="6913" max="6913" width="12.85546875" style="6" customWidth="1"/>
    <col min="6914" max="6914" width="21.5703125" style="6" customWidth="1"/>
    <col min="6915" max="6915" width="13.85546875" style="6" customWidth="1"/>
    <col min="6916" max="6916" width="15" style="6" customWidth="1"/>
    <col min="6917" max="6918" width="13.85546875" style="6" customWidth="1"/>
    <col min="6919" max="6919" width="13.140625" style="6" customWidth="1"/>
    <col min="6920" max="6921" width="14.7109375" style="6" customWidth="1"/>
    <col min="6922" max="6923" width="14.42578125" style="6" customWidth="1"/>
    <col min="6924" max="6925" width="15.28515625" style="6" customWidth="1"/>
    <col min="6926" max="6926" width="15.5703125" style="6" customWidth="1"/>
    <col min="6927" max="6928" width="13.7109375" style="6" customWidth="1"/>
    <col min="6929" max="7154" width="9.140625" style="6" customWidth="1"/>
    <col min="7155" max="7168" width="13.28515625" style="6"/>
    <col min="7169" max="7169" width="12.85546875" style="6" customWidth="1"/>
    <col min="7170" max="7170" width="21.5703125" style="6" customWidth="1"/>
    <col min="7171" max="7171" width="13.85546875" style="6" customWidth="1"/>
    <col min="7172" max="7172" width="15" style="6" customWidth="1"/>
    <col min="7173" max="7174" width="13.85546875" style="6" customWidth="1"/>
    <col min="7175" max="7175" width="13.140625" style="6" customWidth="1"/>
    <col min="7176" max="7177" width="14.7109375" style="6" customWidth="1"/>
    <col min="7178" max="7179" width="14.42578125" style="6" customWidth="1"/>
    <col min="7180" max="7181" width="15.28515625" style="6" customWidth="1"/>
    <col min="7182" max="7182" width="15.5703125" style="6" customWidth="1"/>
    <col min="7183" max="7184" width="13.7109375" style="6" customWidth="1"/>
    <col min="7185" max="7410" width="9.140625" style="6" customWidth="1"/>
    <col min="7411" max="7424" width="13.28515625" style="6"/>
    <col min="7425" max="7425" width="12.85546875" style="6" customWidth="1"/>
    <col min="7426" max="7426" width="21.5703125" style="6" customWidth="1"/>
    <col min="7427" max="7427" width="13.85546875" style="6" customWidth="1"/>
    <col min="7428" max="7428" width="15" style="6" customWidth="1"/>
    <col min="7429" max="7430" width="13.85546875" style="6" customWidth="1"/>
    <col min="7431" max="7431" width="13.140625" style="6" customWidth="1"/>
    <col min="7432" max="7433" width="14.7109375" style="6" customWidth="1"/>
    <col min="7434" max="7435" width="14.42578125" style="6" customWidth="1"/>
    <col min="7436" max="7437" width="15.28515625" style="6" customWidth="1"/>
    <col min="7438" max="7438" width="15.5703125" style="6" customWidth="1"/>
    <col min="7439" max="7440" width="13.7109375" style="6" customWidth="1"/>
    <col min="7441" max="7666" width="9.140625" style="6" customWidth="1"/>
    <col min="7667" max="7680" width="13.28515625" style="6"/>
    <col min="7681" max="7681" width="12.85546875" style="6" customWidth="1"/>
    <col min="7682" max="7682" width="21.5703125" style="6" customWidth="1"/>
    <col min="7683" max="7683" width="13.85546875" style="6" customWidth="1"/>
    <col min="7684" max="7684" width="15" style="6" customWidth="1"/>
    <col min="7685" max="7686" width="13.85546875" style="6" customWidth="1"/>
    <col min="7687" max="7687" width="13.140625" style="6" customWidth="1"/>
    <col min="7688" max="7689" width="14.7109375" style="6" customWidth="1"/>
    <col min="7690" max="7691" width="14.42578125" style="6" customWidth="1"/>
    <col min="7692" max="7693" width="15.28515625" style="6" customWidth="1"/>
    <col min="7694" max="7694" width="15.5703125" style="6" customWidth="1"/>
    <col min="7695" max="7696" width="13.7109375" style="6" customWidth="1"/>
    <col min="7697" max="7922" width="9.140625" style="6" customWidth="1"/>
    <col min="7923" max="7936" width="13.28515625" style="6"/>
    <col min="7937" max="7937" width="12.85546875" style="6" customWidth="1"/>
    <col min="7938" max="7938" width="21.5703125" style="6" customWidth="1"/>
    <col min="7939" max="7939" width="13.85546875" style="6" customWidth="1"/>
    <col min="7940" max="7940" width="15" style="6" customWidth="1"/>
    <col min="7941" max="7942" width="13.85546875" style="6" customWidth="1"/>
    <col min="7943" max="7943" width="13.140625" style="6" customWidth="1"/>
    <col min="7944" max="7945" width="14.7109375" style="6" customWidth="1"/>
    <col min="7946" max="7947" width="14.42578125" style="6" customWidth="1"/>
    <col min="7948" max="7949" width="15.28515625" style="6" customWidth="1"/>
    <col min="7950" max="7950" width="15.5703125" style="6" customWidth="1"/>
    <col min="7951" max="7952" width="13.7109375" style="6" customWidth="1"/>
    <col min="7953" max="8178" width="9.140625" style="6" customWidth="1"/>
    <col min="8179" max="8192" width="13.28515625" style="6"/>
    <col min="8193" max="8193" width="12.85546875" style="6" customWidth="1"/>
    <col min="8194" max="8194" width="21.5703125" style="6" customWidth="1"/>
    <col min="8195" max="8195" width="13.85546875" style="6" customWidth="1"/>
    <col min="8196" max="8196" width="15" style="6" customWidth="1"/>
    <col min="8197" max="8198" width="13.85546875" style="6" customWidth="1"/>
    <col min="8199" max="8199" width="13.140625" style="6" customWidth="1"/>
    <col min="8200" max="8201" width="14.7109375" style="6" customWidth="1"/>
    <col min="8202" max="8203" width="14.42578125" style="6" customWidth="1"/>
    <col min="8204" max="8205" width="15.28515625" style="6" customWidth="1"/>
    <col min="8206" max="8206" width="15.5703125" style="6" customWidth="1"/>
    <col min="8207" max="8208" width="13.7109375" style="6" customWidth="1"/>
    <col min="8209" max="8434" width="9.140625" style="6" customWidth="1"/>
    <col min="8435" max="8448" width="13.28515625" style="6"/>
    <col min="8449" max="8449" width="12.85546875" style="6" customWidth="1"/>
    <col min="8450" max="8450" width="21.5703125" style="6" customWidth="1"/>
    <col min="8451" max="8451" width="13.85546875" style="6" customWidth="1"/>
    <col min="8452" max="8452" width="15" style="6" customWidth="1"/>
    <col min="8453" max="8454" width="13.85546875" style="6" customWidth="1"/>
    <col min="8455" max="8455" width="13.140625" style="6" customWidth="1"/>
    <col min="8456" max="8457" width="14.7109375" style="6" customWidth="1"/>
    <col min="8458" max="8459" width="14.42578125" style="6" customWidth="1"/>
    <col min="8460" max="8461" width="15.28515625" style="6" customWidth="1"/>
    <col min="8462" max="8462" width="15.5703125" style="6" customWidth="1"/>
    <col min="8463" max="8464" width="13.7109375" style="6" customWidth="1"/>
    <col min="8465" max="8690" width="9.140625" style="6" customWidth="1"/>
    <col min="8691" max="8704" width="13.28515625" style="6"/>
    <col min="8705" max="8705" width="12.85546875" style="6" customWidth="1"/>
    <col min="8706" max="8706" width="21.5703125" style="6" customWidth="1"/>
    <col min="8707" max="8707" width="13.85546875" style="6" customWidth="1"/>
    <col min="8708" max="8708" width="15" style="6" customWidth="1"/>
    <col min="8709" max="8710" width="13.85546875" style="6" customWidth="1"/>
    <col min="8711" max="8711" width="13.140625" style="6" customWidth="1"/>
    <col min="8712" max="8713" width="14.7109375" style="6" customWidth="1"/>
    <col min="8714" max="8715" width="14.42578125" style="6" customWidth="1"/>
    <col min="8716" max="8717" width="15.28515625" style="6" customWidth="1"/>
    <col min="8718" max="8718" width="15.5703125" style="6" customWidth="1"/>
    <col min="8719" max="8720" width="13.7109375" style="6" customWidth="1"/>
    <col min="8721" max="8946" width="9.140625" style="6" customWidth="1"/>
    <col min="8947" max="8960" width="13.28515625" style="6"/>
    <col min="8961" max="8961" width="12.85546875" style="6" customWidth="1"/>
    <col min="8962" max="8962" width="21.5703125" style="6" customWidth="1"/>
    <col min="8963" max="8963" width="13.85546875" style="6" customWidth="1"/>
    <col min="8964" max="8964" width="15" style="6" customWidth="1"/>
    <col min="8965" max="8966" width="13.85546875" style="6" customWidth="1"/>
    <col min="8967" max="8967" width="13.140625" style="6" customWidth="1"/>
    <col min="8968" max="8969" width="14.7109375" style="6" customWidth="1"/>
    <col min="8970" max="8971" width="14.42578125" style="6" customWidth="1"/>
    <col min="8972" max="8973" width="15.28515625" style="6" customWidth="1"/>
    <col min="8974" max="8974" width="15.5703125" style="6" customWidth="1"/>
    <col min="8975" max="8976" width="13.7109375" style="6" customWidth="1"/>
    <col min="8977" max="9202" width="9.140625" style="6" customWidth="1"/>
    <col min="9203" max="9216" width="13.28515625" style="6"/>
    <col min="9217" max="9217" width="12.85546875" style="6" customWidth="1"/>
    <col min="9218" max="9218" width="21.5703125" style="6" customWidth="1"/>
    <col min="9219" max="9219" width="13.85546875" style="6" customWidth="1"/>
    <col min="9220" max="9220" width="15" style="6" customWidth="1"/>
    <col min="9221" max="9222" width="13.85546875" style="6" customWidth="1"/>
    <col min="9223" max="9223" width="13.140625" style="6" customWidth="1"/>
    <col min="9224" max="9225" width="14.7109375" style="6" customWidth="1"/>
    <col min="9226" max="9227" width="14.42578125" style="6" customWidth="1"/>
    <col min="9228" max="9229" width="15.28515625" style="6" customWidth="1"/>
    <col min="9230" max="9230" width="15.5703125" style="6" customWidth="1"/>
    <col min="9231" max="9232" width="13.7109375" style="6" customWidth="1"/>
    <col min="9233" max="9458" width="9.140625" style="6" customWidth="1"/>
    <col min="9459" max="9472" width="13.28515625" style="6"/>
    <col min="9473" max="9473" width="12.85546875" style="6" customWidth="1"/>
    <col min="9474" max="9474" width="21.5703125" style="6" customWidth="1"/>
    <col min="9475" max="9475" width="13.85546875" style="6" customWidth="1"/>
    <col min="9476" max="9476" width="15" style="6" customWidth="1"/>
    <col min="9477" max="9478" width="13.85546875" style="6" customWidth="1"/>
    <col min="9479" max="9479" width="13.140625" style="6" customWidth="1"/>
    <col min="9480" max="9481" width="14.7109375" style="6" customWidth="1"/>
    <col min="9482" max="9483" width="14.42578125" style="6" customWidth="1"/>
    <col min="9484" max="9485" width="15.28515625" style="6" customWidth="1"/>
    <col min="9486" max="9486" width="15.5703125" style="6" customWidth="1"/>
    <col min="9487" max="9488" width="13.7109375" style="6" customWidth="1"/>
    <col min="9489" max="9714" width="9.140625" style="6" customWidth="1"/>
    <col min="9715" max="9728" width="13.28515625" style="6"/>
    <col min="9729" max="9729" width="12.85546875" style="6" customWidth="1"/>
    <col min="9730" max="9730" width="21.5703125" style="6" customWidth="1"/>
    <col min="9731" max="9731" width="13.85546875" style="6" customWidth="1"/>
    <col min="9732" max="9732" width="15" style="6" customWidth="1"/>
    <col min="9733" max="9734" width="13.85546875" style="6" customWidth="1"/>
    <col min="9735" max="9735" width="13.140625" style="6" customWidth="1"/>
    <col min="9736" max="9737" width="14.7109375" style="6" customWidth="1"/>
    <col min="9738" max="9739" width="14.42578125" style="6" customWidth="1"/>
    <col min="9740" max="9741" width="15.28515625" style="6" customWidth="1"/>
    <col min="9742" max="9742" width="15.5703125" style="6" customWidth="1"/>
    <col min="9743" max="9744" width="13.7109375" style="6" customWidth="1"/>
    <col min="9745" max="9970" width="9.140625" style="6" customWidth="1"/>
    <col min="9971" max="9984" width="13.28515625" style="6"/>
    <col min="9985" max="9985" width="12.85546875" style="6" customWidth="1"/>
    <col min="9986" max="9986" width="21.5703125" style="6" customWidth="1"/>
    <col min="9987" max="9987" width="13.85546875" style="6" customWidth="1"/>
    <col min="9988" max="9988" width="15" style="6" customWidth="1"/>
    <col min="9989" max="9990" width="13.85546875" style="6" customWidth="1"/>
    <col min="9991" max="9991" width="13.140625" style="6" customWidth="1"/>
    <col min="9992" max="9993" width="14.7109375" style="6" customWidth="1"/>
    <col min="9994" max="9995" width="14.42578125" style="6" customWidth="1"/>
    <col min="9996" max="9997" width="15.28515625" style="6" customWidth="1"/>
    <col min="9998" max="9998" width="15.5703125" style="6" customWidth="1"/>
    <col min="9999" max="10000" width="13.7109375" style="6" customWidth="1"/>
    <col min="10001" max="10226" width="9.140625" style="6" customWidth="1"/>
    <col min="10227" max="10240" width="13.28515625" style="6"/>
    <col min="10241" max="10241" width="12.85546875" style="6" customWidth="1"/>
    <col min="10242" max="10242" width="21.5703125" style="6" customWidth="1"/>
    <col min="10243" max="10243" width="13.85546875" style="6" customWidth="1"/>
    <col min="10244" max="10244" width="15" style="6" customWidth="1"/>
    <col min="10245" max="10246" width="13.85546875" style="6" customWidth="1"/>
    <col min="10247" max="10247" width="13.140625" style="6" customWidth="1"/>
    <col min="10248" max="10249" width="14.7109375" style="6" customWidth="1"/>
    <col min="10250" max="10251" width="14.42578125" style="6" customWidth="1"/>
    <col min="10252" max="10253" width="15.28515625" style="6" customWidth="1"/>
    <col min="10254" max="10254" width="15.5703125" style="6" customWidth="1"/>
    <col min="10255" max="10256" width="13.7109375" style="6" customWidth="1"/>
    <col min="10257" max="10482" width="9.140625" style="6" customWidth="1"/>
    <col min="10483" max="10496" width="13.28515625" style="6"/>
    <col min="10497" max="10497" width="12.85546875" style="6" customWidth="1"/>
    <col min="10498" max="10498" width="21.5703125" style="6" customWidth="1"/>
    <col min="10499" max="10499" width="13.85546875" style="6" customWidth="1"/>
    <col min="10500" max="10500" width="15" style="6" customWidth="1"/>
    <col min="10501" max="10502" width="13.85546875" style="6" customWidth="1"/>
    <col min="10503" max="10503" width="13.140625" style="6" customWidth="1"/>
    <col min="10504" max="10505" width="14.7109375" style="6" customWidth="1"/>
    <col min="10506" max="10507" width="14.42578125" style="6" customWidth="1"/>
    <col min="10508" max="10509" width="15.28515625" style="6" customWidth="1"/>
    <col min="10510" max="10510" width="15.5703125" style="6" customWidth="1"/>
    <col min="10511" max="10512" width="13.7109375" style="6" customWidth="1"/>
    <col min="10513" max="10738" width="9.140625" style="6" customWidth="1"/>
    <col min="10739" max="10752" width="13.28515625" style="6"/>
    <col min="10753" max="10753" width="12.85546875" style="6" customWidth="1"/>
    <col min="10754" max="10754" width="21.5703125" style="6" customWidth="1"/>
    <col min="10755" max="10755" width="13.85546875" style="6" customWidth="1"/>
    <col min="10756" max="10756" width="15" style="6" customWidth="1"/>
    <col min="10757" max="10758" width="13.85546875" style="6" customWidth="1"/>
    <col min="10759" max="10759" width="13.140625" style="6" customWidth="1"/>
    <col min="10760" max="10761" width="14.7109375" style="6" customWidth="1"/>
    <col min="10762" max="10763" width="14.42578125" style="6" customWidth="1"/>
    <col min="10764" max="10765" width="15.28515625" style="6" customWidth="1"/>
    <col min="10766" max="10766" width="15.5703125" style="6" customWidth="1"/>
    <col min="10767" max="10768" width="13.7109375" style="6" customWidth="1"/>
    <col min="10769" max="10994" width="9.140625" style="6" customWidth="1"/>
    <col min="10995" max="11008" width="13.28515625" style="6"/>
    <col min="11009" max="11009" width="12.85546875" style="6" customWidth="1"/>
    <col min="11010" max="11010" width="21.5703125" style="6" customWidth="1"/>
    <col min="11011" max="11011" width="13.85546875" style="6" customWidth="1"/>
    <col min="11012" max="11012" width="15" style="6" customWidth="1"/>
    <col min="11013" max="11014" width="13.85546875" style="6" customWidth="1"/>
    <col min="11015" max="11015" width="13.140625" style="6" customWidth="1"/>
    <col min="11016" max="11017" width="14.7109375" style="6" customWidth="1"/>
    <col min="11018" max="11019" width="14.42578125" style="6" customWidth="1"/>
    <col min="11020" max="11021" width="15.28515625" style="6" customWidth="1"/>
    <col min="11022" max="11022" width="15.5703125" style="6" customWidth="1"/>
    <col min="11023" max="11024" width="13.7109375" style="6" customWidth="1"/>
    <col min="11025" max="11250" width="9.140625" style="6" customWidth="1"/>
    <col min="11251" max="11264" width="13.28515625" style="6"/>
    <col min="11265" max="11265" width="12.85546875" style="6" customWidth="1"/>
    <col min="11266" max="11266" width="21.5703125" style="6" customWidth="1"/>
    <col min="11267" max="11267" width="13.85546875" style="6" customWidth="1"/>
    <col min="11268" max="11268" width="15" style="6" customWidth="1"/>
    <col min="11269" max="11270" width="13.85546875" style="6" customWidth="1"/>
    <col min="11271" max="11271" width="13.140625" style="6" customWidth="1"/>
    <col min="11272" max="11273" width="14.7109375" style="6" customWidth="1"/>
    <col min="11274" max="11275" width="14.42578125" style="6" customWidth="1"/>
    <col min="11276" max="11277" width="15.28515625" style="6" customWidth="1"/>
    <col min="11278" max="11278" width="15.5703125" style="6" customWidth="1"/>
    <col min="11279" max="11280" width="13.7109375" style="6" customWidth="1"/>
    <col min="11281" max="11506" width="9.140625" style="6" customWidth="1"/>
    <col min="11507" max="11520" width="13.28515625" style="6"/>
    <col min="11521" max="11521" width="12.85546875" style="6" customWidth="1"/>
    <col min="11522" max="11522" width="21.5703125" style="6" customWidth="1"/>
    <col min="11523" max="11523" width="13.85546875" style="6" customWidth="1"/>
    <col min="11524" max="11524" width="15" style="6" customWidth="1"/>
    <col min="11525" max="11526" width="13.85546875" style="6" customWidth="1"/>
    <col min="11527" max="11527" width="13.140625" style="6" customWidth="1"/>
    <col min="11528" max="11529" width="14.7109375" style="6" customWidth="1"/>
    <col min="11530" max="11531" width="14.42578125" style="6" customWidth="1"/>
    <col min="11532" max="11533" width="15.28515625" style="6" customWidth="1"/>
    <col min="11534" max="11534" width="15.5703125" style="6" customWidth="1"/>
    <col min="11535" max="11536" width="13.7109375" style="6" customWidth="1"/>
    <col min="11537" max="11762" width="9.140625" style="6" customWidth="1"/>
    <col min="11763" max="11776" width="13.28515625" style="6"/>
    <col min="11777" max="11777" width="12.85546875" style="6" customWidth="1"/>
    <col min="11778" max="11778" width="21.5703125" style="6" customWidth="1"/>
    <col min="11779" max="11779" width="13.85546875" style="6" customWidth="1"/>
    <col min="11780" max="11780" width="15" style="6" customWidth="1"/>
    <col min="11781" max="11782" width="13.85546875" style="6" customWidth="1"/>
    <col min="11783" max="11783" width="13.140625" style="6" customWidth="1"/>
    <col min="11784" max="11785" width="14.7109375" style="6" customWidth="1"/>
    <col min="11786" max="11787" width="14.42578125" style="6" customWidth="1"/>
    <col min="11788" max="11789" width="15.28515625" style="6" customWidth="1"/>
    <col min="11790" max="11790" width="15.5703125" style="6" customWidth="1"/>
    <col min="11791" max="11792" width="13.7109375" style="6" customWidth="1"/>
    <col min="11793" max="12018" width="9.140625" style="6" customWidth="1"/>
    <col min="12019" max="12032" width="13.28515625" style="6"/>
    <col min="12033" max="12033" width="12.85546875" style="6" customWidth="1"/>
    <col min="12034" max="12034" width="21.5703125" style="6" customWidth="1"/>
    <col min="12035" max="12035" width="13.85546875" style="6" customWidth="1"/>
    <col min="12036" max="12036" width="15" style="6" customWidth="1"/>
    <col min="12037" max="12038" width="13.85546875" style="6" customWidth="1"/>
    <col min="12039" max="12039" width="13.140625" style="6" customWidth="1"/>
    <col min="12040" max="12041" width="14.7109375" style="6" customWidth="1"/>
    <col min="12042" max="12043" width="14.42578125" style="6" customWidth="1"/>
    <col min="12044" max="12045" width="15.28515625" style="6" customWidth="1"/>
    <col min="12046" max="12046" width="15.5703125" style="6" customWidth="1"/>
    <col min="12047" max="12048" width="13.7109375" style="6" customWidth="1"/>
    <col min="12049" max="12274" width="9.140625" style="6" customWidth="1"/>
    <col min="12275" max="12288" width="13.28515625" style="6"/>
    <col min="12289" max="12289" width="12.85546875" style="6" customWidth="1"/>
    <col min="12290" max="12290" width="21.5703125" style="6" customWidth="1"/>
    <col min="12291" max="12291" width="13.85546875" style="6" customWidth="1"/>
    <col min="12292" max="12292" width="15" style="6" customWidth="1"/>
    <col min="12293" max="12294" width="13.85546875" style="6" customWidth="1"/>
    <col min="12295" max="12295" width="13.140625" style="6" customWidth="1"/>
    <col min="12296" max="12297" width="14.7109375" style="6" customWidth="1"/>
    <col min="12298" max="12299" width="14.42578125" style="6" customWidth="1"/>
    <col min="12300" max="12301" width="15.28515625" style="6" customWidth="1"/>
    <col min="12302" max="12302" width="15.5703125" style="6" customWidth="1"/>
    <col min="12303" max="12304" width="13.7109375" style="6" customWidth="1"/>
    <col min="12305" max="12530" width="9.140625" style="6" customWidth="1"/>
    <col min="12531" max="12544" width="13.28515625" style="6"/>
    <col min="12545" max="12545" width="12.85546875" style="6" customWidth="1"/>
    <col min="12546" max="12546" width="21.5703125" style="6" customWidth="1"/>
    <col min="12547" max="12547" width="13.85546875" style="6" customWidth="1"/>
    <col min="12548" max="12548" width="15" style="6" customWidth="1"/>
    <col min="12549" max="12550" width="13.85546875" style="6" customWidth="1"/>
    <col min="12551" max="12551" width="13.140625" style="6" customWidth="1"/>
    <col min="12552" max="12553" width="14.7109375" style="6" customWidth="1"/>
    <col min="12554" max="12555" width="14.42578125" style="6" customWidth="1"/>
    <col min="12556" max="12557" width="15.28515625" style="6" customWidth="1"/>
    <col min="12558" max="12558" width="15.5703125" style="6" customWidth="1"/>
    <col min="12559" max="12560" width="13.7109375" style="6" customWidth="1"/>
    <col min="12561" max="12786" width="9.140625" style="6" customWidth="1"/>
    <col min="12787" max="12800" width="13.28515625" style="6"/>
    <col min="12801" max="12801" width="12.85546875" style="6" customWidth="1"/>
    <col min="12802" max="12802" width="21.5703125" style="6" customWidth="1"/>
    <col min="12803" max="12803" width="13.85546875" style="6" customWidth="1"/>
    <col min="12804" max="12804" width="15" style="6" customWidth="1"/>
    <col min="12805" max="12806" width="13.85546875" style="6" customWidth="1"/>
    <col min="12807" max="12807" width="13.140625" style="6" customWidth="1"/>
    <col min="12808" max="12809" width="14.7109375" style="6" customWidth="1"/>
    <col min="12810" max="12811" width="14.42578125" style="6" customWidth="1"/>
    <col min="12812" max="12813" width="15.28515625" style="6" customWidth="1"/>
    <col min="12814" max="12814" width="15.5703125" style="6" customWidth="1"/>
    <col min="12815" max="12816" width="13.7109375" style="6" customWidth="1"/>
    <col min="12817" max="13042" width="9.140625" style="6" customWidth="1"/>
    <col min="13043" max="13056" width="13.28515625" style="6"/>
    <col min="13057" max="13057" width="12.85546875" style="6" customWidth="1"/>
    <col min="13058" max="13058" width="21.5703125" style="6" customWidth="1"/>
    <col min="13059" max="13059" width="13.85546875" style="6" customWidth="1"/>
    <col min="13060" max="13060" width="15" style="6" customWidth="1"/>
    <col min="13061" max="13062" width="13.85546875" style="6" customWidth="1"/>
    <col min="13063" max="13063" width="13.140625" style="6" customWidth="1"/>
    <col min="13064" max="13065" width="14.7109375" style="6" customWidth="1"/>
    <col min="13066" max="13067" width="14.42578125" style="6" customWidth="1"/>
    <col min="13068" max="13069" width="15.28515625" style="6" customWidth="1"/>
    <col min="13070" max="13070" width="15.5703125" style="6" customWidth="1"/>
    <col min="13071" max="13072" width="13.7109375" style="6" customWidth="1"/>
    <col min="13073" max="13298" width="9.140625" style="6" customWidth="1"/>
    <col min="13299" max="13312" width="13.28515625" style="6"/>
    <col min="13313" max="13313" width="12.85546875" style="6" customWidth="1"/>
    <col min="13314" max="13314" width="21.5703125" style="6" customWidth="1"/>
    <col min="13315" max="13315" width="13.85546875" style="6" customWidth="1"/>
    <col min="13316" max="13316" width="15" style="6" customWidth="1"/>
    <col min="13317" max="13318" width="13.85546875" style="6" customWidth="1"/>
    <col min="13319" max="13319" width="13.140625" style="6" customWidth="1"/>
    <col min="13320" max="13321" width="14.7109375" style="6" customWidth="1"/>
    <col min="13322" max="13323" width="14.42578125" style="6" customWidth="1"/>
    <col min="13324" max="13325" width="15.28515625" style="6" customWidth="1"/>
    <col min="13326" max="13326" width="15.5703125" style="6" customWidth="1"/>
    <col min="13327" max="13328" width="13.7109375" style="6" customWidth="1"/>
    <col min="13329" max="13554" width="9.140625" style="6" customWidth="1"/>
    <col min="13555" max="13568" width="13.28515625" style="6"/>
    <col min="13569" max="13569" width="12.85546875" style="6" customWidth="1"/>
    <col min="13570" max="13570" width="21.5703125" style="6" customWidth="1"/>
    <col min="13571" max="13571" width="13.85546875" style="6" customWidth="1"/>
    <col min="13572" max="13572" width="15" style="6" customWidth="1"/>
    <col min="13573" max="13574" width="13.85546875" style="6" customWidth="1"/>
    <col min="13575" max="13575" width="13.140625" style="6" customWidth="1"/>
    <col min="13576" max="13577" width="14.7109375" style="6" customWidth="1"/>
    <col min="13578" max="13579" width="14.42578125" style="6" customWidth="1"/>
    <col min="13580" max="13581" width="15.28515625" style="6" customWidth="1"/>
    <col min="13582" max="13582" width="15.5703125" style="6" customWidth="1"/>
    <col min="13583" max="13584" width="13.7109375" style="6" customWidth="1"/>
    <col min="13585" max="13810" width="9.140625" style="6" customWidth="1"/>
    <col min="13811" max="13824" width="13.28515625" style="6"/>
    <col min="13825" max="13825" width="12.85546875" style="6" customWidth="1"/>
    <col min="13826" max="13826" width="21.5703125" style="6" customWidth="1"/>
    <col min="13827" max="13827" width="13.85546875" style="6" customWidth="1"/>
    <col min="13828" max="13828" width="15" style="6" customWidth="1"/>
    <col min="13829" max="13830" width="13.85546875" style="6" customWidth="1"/>
    <col min="13831" max="13831" width="13.140625" style="6" customWidth="1"/>
    <col min="13832" max="13833" width="14.7109375" style="6" customWidth="1"/>
    <col min="13834" max="13835" width="14.42578125" style="6" customWidth="1"/>
    <col min="13836" max="13837" width="15.28515625" style="6" customWidth="1"/>
    <col min="13838" max="13838" width="15.5703125" style="6" customWidth="1"/>
    <col min="13839" max="13840" width="13.7109375" style="6" customWidth="1"/>
    <col min="13841" max="14066" width="9.140625" style="6" customWidth="1"/>
    <col min="14067" max="14080" width="13.28515625" style="6"/>
    <col min="14081" max="14081" width="12.85546875" style="6" customWidth="1"/>
    <col min="14082" max="14082" width="21.5703125" style="6" customWidth="1"/>
    <col min="14083" max="14083" width="13.85546875" style="6" customWidth="1"/>
    <col min="14084" max="14084" width="15" style="6" customWidth="1"/>
    <col min="14085" max="14086" width="13.85546875" style="6" customWidth="1"/>
    <col min="14087" max="14087" width="13.140625" style="6" customWidth="1"/>
    <col min="14088" max="14089" width="14.7109375" style="6" customWidth="1"/>
    <col min="14090" max="14091" width="14.42578125" style="6" customWidth="1"/>
    <col min="14092" max="14093" width="15.28515625" style="6" customWidth="1"/>
    <col min="14094" max="14094" width="15.5703125" style="6" customWidth="1"/>
    <col min="14095" max="14096" width="13.7109375" style="6" customWidth="1"/>
    <col min="14097" max="14322" width="9.140625" style="6" customWidth="1"/>
    <col min="14323" max="14336" width="13.28515625" style="6"/>
    <col min="14337" max="14337" width="12.85546875" style="6" customWidth="1"/>
    <col min="14338" max="14338" width="21.5703125" style="6" customWidth="1"/>
    <col min="14339" max="14339" width="13.85546875" style="6" customWidth="1"/>
    <col min="14340" max="14340" width="15" style="6" customWidth="1"/>
    <col min="14341" max="14342" width="13.85546875" style="6" customWidth="1"/>
    <col min="14343" max="14343" width="13.140625" style="6" customWidth="1"/>
    <col min="14344" max="14345" width="14.7109375" style="6" customWidth="1"/>
    <col min="14346" max="14347" width="14.42578125" style="6" customWidth="1"/>
    <col min="14348" max="14349" width="15.28515625" style="6" customWidth="1"/>
    <col min="14350" max="14350" width="15.5703125" style="6" customWidth="1"/>
    <col min="14351" max="14352" width="13.7109375" style="6" customWidth="1"/>
    <col min="14353" max="14578" width="9.140625" style="6" customWidth="1"/>
    <col min="14579" max="14592" width="13.28515625" style="6"/>
    <col min="14593" max="14593" width="12.85546875" style="6" customWidth="1"/>
    <col min="14594" max="14594" width="21.5703125" style="6" customWidth="1"/>
    <col min="14595" max="14595" width="13.85546875" style="6" customWidth="1"/>
    <col min="14596" max="14596" width="15" style="6" customWidth="1"/>
    <col min="14597" max="14598" width="13.85546875" style="6" customWidth="1"/>
    <col min="14599" max="14599" width="13.140625" style="6" customWidth="1"/>
    <col min="14600" max="14601" width="14.7109375" style="6" customWidth="1"/>
    <col min="14602" max="14603" width="14.42578125" style="6" customWidth="1"/>
    <col min="14604" max="14605" width="15.28515625" style="6" customWidth="1"/>
    <col min="14606" max="14606" width="15.5703125" style="6" customWidth="1"/>
    <col min="14607" max="14608" width="13.7109375" style="6" customWidth="1"/>
    <col min="14609" max="14834" width="9.140625" style="6" customWidth="1"/>
    <col min="14835" max="14848" width="13.28515625" style="6"/>
    <col min="14849" max="14849" width="12.85546875" style="6" customWidth="1"/>
    <col min="14850" max="14850" width="21.5703125" style="6" customWidth="1"/>
    <col min="14851" max="14851" width="13.85546875" style="6" customWidth="1"/>
    <col min="14852" max="14852" width="15" style="6" customWidth="1"/>
    <col min="14853" max="14854" width="13.85546875" style="6" customWidth="1"/>
    <col min="14855" max="14855" width="13.140625" style="6" customWidth="1"/>
    <col min="14856" max="14857" width="14.7109375" style="6" customWidth="1"/>
    <col min="14858" max="14859" width="14.42578125" style="6" customWidth="1"/>
    <col min="14860" max="14861" width="15.28515625" style="6" customWidth="1"/>
    <col min="14862" max="14862" width="15.5703125" style="6" customWidth="1"/>
    <col min="14863" max="14864" width="13.7109375" style="6" customWidth="1"/>
    <col min="14865" max="15090" width="9.140625" style="6" customWidth="1"/>
    <col min="15091" max="15104" width="13.28515625" style="6"/>
    <col min="15105" max="15105" width="12.85546875" style="6" customWidth="1"/>
    <col min="15106" max="15106" width="21.5703125" style="6" customWidth="1"/>
    <col min="15107" max="15107" width="13.85546875" style="6" customWidth="1"/>
    <col min="15108" max="15108" width="15" style="6" customWidth="1"/>
    <col min="15109" max="15110" width="13.85546875" style="6" customWidth="1"/>
    <col min="15111" max="15111" width="13.140625" style="6" customWidth="1"/>
    <col min="15112" max="15113" width="14.7109375" style="6" customWidth="1"/>
    <col min="15114" max="15115" width="14.42578125" style="6" customWidth="1"/>
    <col min="15116" max="15117" width="15.28515625" style="6" customWidth="1"/>
    <col min="15118" max="15118" width="15.5703125" style="6" customWidth="1"/>
    <col min="15119" max="15120" width="13.7109375" style="6" customWidth="1"/>
    <col min="15121" max="15346" width="9.140625" style="6" customWidth="1"/>
    <col min="15347" max="15360" width="13.28515625" style="6"/>
    <col min="15361" max="15361" width="12.85546875" style="6" customWidth="1"/>
    <col min="15362" max="15362" width="21.5703125" style="6" customWidth="1"/>
    <col min="15363" max="15363" width="13.85546875" style="6" customWidth="1"/>
    <col min="15364" max="15364" width="15" style="6" customWidth="1"/>
    <col min="15365" max="15366" width="13.85546875" style="6" customWidth="1"/>
    <col min="15367" max="15367" width="13.140625" style="6" customWidth="1"/>
    <col min="15368" max="15369" width="14.7109375" style="6" customWidth="1"/>
    <col min="15370" max="15371" width="14.42578125" style="6" customWidth="1"/>
    <col min="15372" max="15373" width="15.28515625" style="6" customWidth="1"/>
    <col min="15374" max="15374" width="15.5703125" style="6" customWidth="1"/>
    <col min="15375" max="15376" width="13.7109375" style="6" customWidth="1"/>
    <col min="15377" max="15602" width="9.140625" style="6" customWidth="1"/>
    <col min="15603" max="15616" width="13.28515625" style="6"/>
    <col min="15617" max="15617" width="12.85546875" style="6" customWidth="1"/>
    <col min="15618" max="15618" width="21.5703125" style="6" customWidth="1"/>
    <col min="15619" max="15619" width="13.85546875" style="6" customWidth="1"/>
    <col min="15620" max="15620" width="15" style="6" customWidth="1"/>
    <col min="15621" max="15622" width="13.85546875" style="6" customWidth="1"/>
    <col min="15623" max="15623" width="13.140625" style="6" customWidth="1"/>
    <col min="15624" max="15625" width="14.7109375" style="6" customWidth="1"/>
    <col min="15626" max="15627" width="14.42578125" style="6" customWidth="1"/>
    <col min="15628" max="15629" width="15.28515625" style="6" customWidth="1"/>
    <col min="15630" max="15630" width="15.5703125" style="6" customWidth="1"/>
    <col min="15631" max="15632" width="13.7109375" style="6" customWidth="1"/>
    <col min="15633" max="15858" width="9.140625" style="6" customWidth="1"/>
    <col min="15859" max="15872" width="13.28515625" style="6"/>
    <col min="15873" max="15873" width="12.85546875" style="6" customWidth="1"/>
    <col min="15874" max="15874" width="21.5703125" style="6" customWidth="1"/>
    <col min="15875" max="15875" width="13.85546875" style="6" customWidth="1"/>
    <col min="15876" max="15876" width="15" style="6" customWidth="1"/>
    <col min="15877" max="15878" width="13.85546875" style="6" customWidth="1"/>
    <col min="15879" max="15879" width="13.140625" style="6" customWidth="1"/>
    <col min="15880" max="15881" width="14.7109375" style="6" customWidth="1"/>
    <col min="15882" max="15883" width="14.42578125" style="6" customWidth="1"/>
    <col min="15884" max="15885" width="15.28515625" style="6" customWidth="1"/>
    <col min="15886" max="15886" width="15.5703125" style="6" customWidth="1"/>
    <col min="15887" max="15888" width="13.7109375" style="6" customWidth="1"/>
    <col min="15889" max="16114" width="9.140625" style="6" customWidth="1"/>
    <col min="16115" max="16128" width="13.28515625" style="6"/>
    <col min="16129" max="16129" width="12.85546875" style="6" customWidth="1"/>
    <col min="16130" max="16130" width="21.5703125" style="6" customWidth="1"/>
    <col min="16131" max="16131" width="13.85546875" style="6" customWidth="1"/>
    <col min="16132" max="16132" width="15" style="6" customWidth="1"/>
    <col min="16133" max="16134" width="13.85546875" style="6" customWidth="1"/>
    <col min="16135" max="16135" width="13.140625" style="6" customWidth="1"/>
    <col min="16136" max="16137" width="14.7109375" style="6" customWidth="1"/>
    <col min="16138" max="16139" width="14.42578125" style="6" customWidth="1"/>
    <col min="16140" max="16141" width="15.28515625" style="6" customWidth="1"/>
    <col min="16142" max="16142" width="15.5703125" style="6" customWidth="1"/>
    <col min="16143" max="16144" width="13.7109375" style="6" customWidth="1"/>
    <col min="16145" max="16370" width="9.140625" style="6" customWidth="1"/>
    <col min="16371" max="16384" width="13.28515625" style="6"/>
  </cols>
  <sheetData>
    <row r="1" spans="1:242" ht="22.5" customHeight="1" x14ac:dyDescent="0.3">
      <c r="A1" s="154"/>
      <c r="B1" s="154"/>
      <c r="C1" s="1"/>
      <c r="D1" s="2"/>
      <c r="E1" s="2"/>
      <c r="F1" s="2"/>
      <c r="G1" s="2"/>
      <c r="H1" s="2"/>
      <c r="I1" s="25"/>
      <c r="J1" s="25"/>
      <c r="K1" s="3"/>
      <c r="L1" s="3"/>
      <c r="M1" s="40" t="s">
        <v>117</v>
      </c>
      <c r="N1" s="40"/>
      <c r="O1" s="40"/>
      <c r="P1" s="4"/>
      <c r="Q1" s="5"/>
    </row>
    <row r="2" spans="1:242" ht="32.25" customHeight="1" x14ac:dyDescent="0.3">
      <c r="A2" s="7" t="s">
        <v>0</v>
      </c>
      <c r="B2" s="7"/>
      <c r="C2" s="8"/>
      <c r="D2" s="8"/>
      <c r="E2" s="25"/>
      <c r="F2" s="25"/>
      <c r="G2" s="26"/>
      <c r="H2" s="26"/>
      <c r="I2" s="26"/>
      <c r="J2" s="26"/>
      <c r="K2" s="25"/>
      <c r="L2" s="25"/>
      <c r="M2" s="9"/>
      <c r="N2" s="9"/>
      <c r="O2" s="27"/>
      <c r="P2" s="27"/>
    </row>
    <row r="3" spans="1:242" ht="21.75" customHeight="1" x14ac:dyDescent="0.25">
      <c r="A3" s="26"/>
      <c r="B3" s="26"/>
      <c r="C3" s="26"/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  <c r="P3" s="28"/>
    </row>
    <row r="4" spans="1:242" ht="25.5" customHeight="1" x14ac:dyDescent="0.25">
      <c r="A4" s="153" t="s">
        <v>1</v>
      </c>
      <c r="B4" s="155" t="s">
        <v>2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242" ht="33" customHeight="1" x14ac:dyDescent="0.25">
      <c r="A5" s="153"/>
      <c r="B5" s="29" t="s">
        <v>3</v>
      </c>
      <c r="C5" s="156" t="s">
        <v>4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0"/>
      <c r="R5" s="10"/>
      <c r="S5" s="10"/>
      <c r="T5" s="10"/>
      <c r="U5" s="10"/>
      <c r="V5" s="10"/>
      <c r="W5" s="10"/>
      <c r="X5" s="10"/>
      <c r="Y5" s="11"/>
      <c r="Z5" s="11"/>
      <c r="AA5" s="11"/>
    </row>
    <row r="6" spans="1:242" ht="21" customHeight="1" x14ac:dyDescent="0.25">
      <c r="A6" s="153"/>
      <c r="B6" s="30" t="s">
        <v>5</v>
      </c>
      <c r="C6" s="157" t="s">
        <v>6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2"/>
      <c r="R6" s="12"/>
      <c r="S6" s="12"/>
      <c r="T6" s="12"/>
      <c r="U6" s="12"/>
      <c r="V6" s="12"/>
      <c r="W6" s="12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</row>
    <row r="7" spans="1:242" ht="42.75" customHeight="1" x14ac:dyDescent="0.25">
      <c r="A7" s="153"/>
      <c r="B7" s="30" t="s">
        <v>7</v>
      </c>
      <c r="C7" s="157" t="s">
        <v>8</v>
      </c>
      <c r="D7" s="157"/>
      <c r="E7" s="157" t="s">
        <v>9</v>
      </c>
      <c r="F7" s="157"/>
      <c r="G7" s="157" t="s">
        <v>10</v>
      </c>
      <c r="H7" s="157"/>
      <c r="I7" s="157" t="s">
        <v>11</v>
      </c>
      <c r="J7" s="157"/>
      <c r="K7" s="157" t="s">
        <v>12</v>
      </c>
      <c r="L7" s="157"/>
      <c r="M7" s="157" t="s">
        <v>13</v>
      </c>
      <c r="N7" s="157"/>
      <c r="O7" s="157" t="s">
        <v>14</v>
      </c>
      <c r="P7" s="157"/>
      <c r="Q7" s="14"/>
      <c r="R7" s="14"/>
      <c r="S7" s="14"/>
      <c r="T7" s="14"/>
      <c r="U7" s="14"/>
      <c r="V7" s="14"/>
      <c r="W7" s="14"/>
      <c r="X7" s="14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</row>
    <row r="8" spans="1:242" ht="28.5" customHeight="1" x14ac:dyDescent="0.25">
      <c r="A8" s="153"/>
      <c r="B8" s="30" t="s">
        <v>15</v>
      </c>
      <c r="C8" s="157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"/>
      <c r="R8" s="15"/>
      <c r="S8" s="15"/>
      <c r="T8" s="15"/>
      <c r="U8" s="15"/>
      <c r="V8" s="15"/>
      <c r="W8" s="15"/>
      <c r="X8" s="15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</row>
    <row r="9" spans="1:242" ht="32.25" customHeight="1" x14ac:dyDescent="0.25">
      <c r="A9" s="153"/>
      <c r="B9" s="31" t="s">
        <v>17</v>
      </c>
      <c r="C9" s="158" t="s">
        <v>18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6"/>
      <c r="R9" s="16"/>
      <c r="S9" s="16"/>
      <c r="T9" s="16"/>
      <c r="U9" s="16"/>
      <c r="V9" s="16"/>
      <c r="W9" s="16"/>
      <c r="X9" s="16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</row>
    <row r="10" spans="1:242" ht="31.5" customHeight="1" x14ac:dyDescent="0.25">
      <c r="A10" s="153"/>
      <c r="B10" s="30" t="s">
        <v>19</v>
      </c>
      <c r="C10" s="32" t="s">
        <v>20</v>
      </c>
      <c r="D10" s="32"/>
      <c r="E10" s="32" t="s">
        <v>21</v>
      </c>
      <c r="F10" s="32"/>
      <c r="G10" s="32" t="s">
        <v>22</v>
      </c>
      <c r="H10" s="32"/>
      <c r="I10" s="32" t="s">
        <v>23</v>
      </c>
      <c r="J10" s="32"/>
      <c r="K10" s="32" t="s">
        <v>24</v>
      </c>
      <c r="L10" s="32"/>
      <c r="M10" s="32" t="s">
        <v>25</v>
      </c>
      <c r="N10" s="32"/>
      <c r="O10" s="159"/>
      <c r="P10" s="160"/>
      <c r="Q10" s="17"/>
      <c r="R10" s="17"/>
      <c r="S10" s="17"/>
      <c r="T10" s="17"/>
      <c r="U10" s="17"/>
      <c r="V10" s="17"/>
      <c r="W10" s="17"/>
      <c r="X10" s="17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</row>
    <row r="11" spans="1:242" ht="30.75" customHeight="1" x14ac:dyDescent="0.25">
      <c r="A11" s="153"/>
      <c r="B11" s="30" t="s">
        <v>26</v>
      </c>
      <c r="C11" s="32" t="s">
        <v>27</v>
      </c>
      <c r="D11" s="32"/>
      <c r="E11" s="32" t="s">
        <v>28</v>
      </c>
      <c r="F11" s="32"/>
      <c r="G11" s="32" t="s">
        <v>29</v>
      </c>
      <c r="H11" s="32"/>
      <c r="I11" s="32" t="s">
        <v>30</v>
      </c>
      <c r="J11" s="32"/>
      <c r="K11" s="32" t="s">
        <v>31</v>
      </c>
      <c r="L11" s="32"/>
      <c r="M11" s="32" t="s">
        <v>32</v>
      </c>
      <c r="N11" s="32"/>
      <c r="O11" s="161"/>
      <c r="P11" s="162"/>
      <c r="Q11" s="17"/>
      <c r="R11" s="17"/>
      <c r="S11" s="17"/>
      <c r="T11" s="17"/>
      <c r="U11" s="17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</row>
    <row r="12" spans="1:242" ht="48.75" customHeight="1" x14ac:dyDescent="0.25">
      <c r="A12" s="153"/>
      <c r="B12" s="153"/>
      <c r="C12" s="24" t="s">
        <v>33</v>
      </c>
      <c r="D12" s="24" t="s">
        <v>34</v>
      </c>
      <c r="E12" s="24" t="s">
        <v>33</v>
      </c>
      <c r="F12" s="24" t="s">
        <v>34</v>
      </c>
      <c r="G12" s="24" t="s">
        <v>33</v>
      </c>
      <c r="H12" s="24" t="s">
        <v>34</v>
      </c>
      <c r="I12" s="24" t="s">
        <v>33</v>
      </c>
      <c r="J12" s="24" t="s">
        <v>34</v>
      </c>
      <c r="K12" s="24" t="s">
        <v>33</v>
      </c>
      <c r="L12" s="24" t="s">
        <v>34</v>
      </c>
      <c r="M12" s="24" t="s">
        <v>33</v>
      </c>
      <c r="N12" s="24" t="s">
        <v>34</v>
      </c>
      <c r="O12" s="24" t="s">
        <v>33</v>
      </c>
      <c r="P12" s="24" t="s">
        <v>34</v>
      </c>
      <c r="Q12" s="19"/>
      <c r="R12" s="19"/>
      <c r="S12" s="19"/>
      <c r="T12" s="19"/>
      <c r="U12" s="19"/>
      <c r="V12" s="19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</row>
    <row r="13" spans="1:242" ht="18.75" customHeight="1" x14ac:dyDescent="0.25">
      <c r="A13" s="153">
        <v>1</v>
      </c>
      <c r="B13" s="153"/>
      <c r="C13" s="21">
        <v>2</v>
      </c>
      <c r="D13" s="21">
        <v>3</v>
      </c>
      <c r="E13" s="21">
        <v>4</v>
      </c>
      <c r="F13" s="21">
        <v>5</v>
      </c>
      <c r="G13" s="21">
        <v>6</v>
      </c>
      <c r="H13" s="21">
        <v>7</v>
      </c>
      <c r="I13" s="21">
        <v>8</v>
      </c>
      <c r="J13" s="21">
        <v>9</v>
      </c>
      <c r="K13" s="21">
        <v>10</v>
      </c>
      <c r="L13" s="21">
        <v>11</v>
      </c>
      <c r="M13" s="21">
        <v>12</v>
      </c>
      <c r="N13" s="21">
        <v>13</v>
      </c>
      <c r="O13" s="21">
        <v>14</v>
      </c>
      <c r="P13" s="33">
        <v>15</v>
      </c>
      <c r="Q13" s="34"/>
      <c r="R13" s="34"/>
      <c r="S13" s="34"/>
      <c r="T13" s="34"/>
      <c r="U13" s="34"/>
      <c r="V13" s="34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</row>
    <row r="14" spans="1:242" ht="25.5" customHeight="1" x14ac:dyDescent="0.25">
      <c r="A14" s="150" t="s">
        <v>35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34"/>
      <c r="R14" s="34"/>
      <c r="S14" s="34"/>
      <c r="T14" s="34"/>
      <c r="U14" s="34"/>
      <c r="V14" s="34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</row>
    <row r="15" spans="1:242" ht="43.5" customHeight="1" x14ac:dyDescent="0.25">
      <c r="A15" s="145" t="s">
        <v>109</v>
      </c>
      <c r="B15" s="145"/>
      <c r="C15" s="42">
        <v>57622</v>
      </c>
      <c r="D15" s="42">
        <v>28272</v>
      </c>
      <c r="E15" s="42">
        <v>6830</v>
      </c>
      <c r="F15" s="42">
        <v>4430</v>
      </c>
      <c r="G15" s="42">
        <v>26442</v>
      </c>
      <c r="H15" s="42">
        <v>17098</v>
      </c>
      <c r="I15" s="42">
        <v>36220</v>
      </c>
      <c r="J15" s="42">
        <v>9040</v>
      </c>
      <c r="K15" s="42">
        <v>4260</v>
      </c>
      <c r="L15" s="42"/>
      <c r="M15" s="42">
        <v>9840</v>
      </c>
      <c r="N15" s="42"/>
      <c r="O15" s="38">
        <f t="shared" ref="O15" si="0">C15+E15+G15+I15+K15+M15</f>
        <v>141214</v>
      </c>
      <c r="P15" s="38">
        <f t="shared" ref="P15" si="1">D15+F15+H15+J15+L15+N15</f>
        <v>58840</v>
      </c>
      <c r="Q15" s="34"/>
      <c r="R15" s="34"/>
      <c r="S15" s="34"/>
      <c r="T15" s="34"/>
      <c r="U15" s="34"/>
      <c r="V15" s="34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</row>
    <row r="16" spans="1:242" s="22" customFormat="1" ht="48" customHeight="1" x14ac:dyDescent="0.25">
      <c r="A16" s="145" t="s">
        <v>36</v>
      </c>
      <c r="B16" s="145"/>
      <c r="C16" s="42"/>
      <c r="D16" s="42"/>
      <c r="E16" s="42"/>
      <c r="F16" s="42"/>
      <c r="G16" s="42">
        <f t="shared" ref="G16" si="2">H16</f>
        <v>6720</v>
      </c>
      <c r="H16" s="42">
        <v>6720</v>
      </c>
      <c r="I16" s="42">
        <f t="shared" ref="I16" si="3">J16</f>
        <v>6960</v>
      </c>
      <c r="J16" s="42">
        <v>6960</v>
      </c>
      <c r="K16" s="42"/>
      <c r="L16" s="42"/>
      <c r="M16" s="42">
        <f>N16</f>
        <v>5760</v>
      </c>
      <c r="N16" s="42">
        <v>5760</v>
      </c>
      <c r="O16" s="37">
        <f>C16+E16+G16+I16+K16+M16</f>
        <v>19440</v>
      </c>
      <c r="P16" s="38">
        <f>D16+F16+H16+J16+L16+N16</f>
        <v>19440</v>
      </c>
      <c r="Q16" s="39"/>
      <c r="R16" s="39"/>
      <c r="S16" s="39"/>
      <c r="T16" s="39"/>
      <c r="U16" s="39"/>
      <c r="V16" s="39"/>
    </row>
    <row r="17" spans="1:22" ht="48" customHeight="1" x14ac:dyDescent="0.25">
      <c r="A17" s="145" t="s">
        <v>37</v>
      </c>
      <c r="B17" s="145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>
        <f>N17</f>
        <v>3870</v>
      </c>
      <c r="N17" s="42">
        <v>3870</v>
      </c>
      <c r="O17" s="38">
        <f t="shared" ref="O17:P80" si="4">C17+E17+G17+I17+K17+M17</f>
        <v>3870</v>
      </c>
      <c r="P17" s="38">
        <f t="shared" si="4"/>
        <v>3870</v>
      </c>
      <c r="Q17" s="11"/>
      <c r="R17" s="11"/>
      <c r="S17" s="11"/>
      <c r="T17" s="11"/>
      <c r="U17" s="11"/>
      <c r="V17" s="11"/>
    </row>
    <row r="18" spans="1:22" ht="48" customHeight="1" x14ac:dyDescent="0.25">
      <c r="A18" s="151" t="s">
        <v>38</v>
      </c>
      <c r="B18" s="151"/>
      <c r="C18" s="42"/>
      <c r="D18" s="42"/>
      <c r="E18" s="42"/>
      <c r="F18" s="42"/>
      <c r="G18" s="42"/>
      <c r="H18" s="42"/>
      <c r="I18" s="42">
        <f t="shared" ref="I18:I26" si="5">J18</f>
        <v>8160</v>
      </c>
      <c r="J18" s="42">
        <v>8160</v>
      </c>
      <c r="K18" s="42"/>
      <c r="L18" s="42"/>
      <c r="M18" s="42"/>
      <c r="N18" s="42"/>
      <c r="O18" s="38">
        <f t="shared" si="4"/>
        <v>8160</v>
      </c>
      <c r="P18" s="38">
        <f t="shared" si="4"/>
        <v>8160</v>
      </c>
      <c r="Q18" s="11"/>
      <c r="R18" s="11"/>
      <c r="S18" s="11"/>
      <c r="T18" s="11"/>
      <c r="U18" s="11"/>
      <c r="V18" s="11"/>
    </row>
    <row r="19" spans="1:22" ht="48" customHeight="1" x14ac:dyDescent="0.25">
      <c r="A19" s="152" t="s">
        <v>39</v>
      </c>
      <c r="B19" s="152"/>
      <c r="C19" s="42"/>
      <c r="D19" s="42"/>
      <c r="E19" s="42"/>
      <c r="F19" s="42"/>
      <c r="G19" s="42">
        <f t="shared" ref="E19:G35" si="6">H19</f>
        <v>1920</v>
      </c>
      <c r="H19" s="42">
        <v>1920</v>
      </c>
      <c r="I19" s="42">
        <f t="shared" si="5"/>
        <v>4400</v>
      </c>
      <c r="J19" s="42">
        <v>4400</v>
      </c>
      <c r="K19" s="42"/>
      <c r="L19" s="42"/>
      <c r="M19" s="42">
        <f>N19</f>
        <v>8800</v>
      </c>
      <c r="N19" s="42">
        <v>8800</v>
      </c>
      <c r="O19" s="38">
        <f t="shared" si="4"/>
        <v>15120</v>
      </c>
      <c r="P19" s="38">
        <f t="shared" si="4"/>
        <v>15120</v>
      </c>
      <c r="Q19" s="11"/>
      <c r="R19" s="11"/>
      <c r="S19" s="11"/>
      <c r="T19" s="11"/>
      <c r="U19" s="11"/>
      <c r="V19" s="11"/>
    </row>
    <row r="20" spans="1:22" ht="48" customHeight="1" x14ac:dyDescent="0.25">
      <c r="A20" s="145" t="s">
        <v>40</v>
      </c>
      <c r="B20" s="145"/>
      <c r="C20" s="42"/>
      <c r="D20" s="42"/>
      <c r="E20" s="42">
        <f t="shared" si="6"/>
        <v>2000</v>
      </c>
      <c r="F20" s="42">
        <v>2000</v>
      </c>
      <c r="G20" s="42"/>
      <c r="H20" s="42"/>
      <c r="I20" s="42">
        <f t="shared" si="5"/>
        <v>10242</v>
      </c>
      <c r="J20" s="42">
        <v>10242</v>
      </c>
      <c r="K20" s="42"/>
      <c r="L20" s="42"/>
      <c r="M20" s="42"/>
      <c r="N20" s="42"/>
      <c r="O20" s="38">
        <f t="shared" si="4"/>
        <v>12242</v>
      </c>
      <c r="P20" s="38">
        <f t="shared" si="4"/>
        <v>12242</v>
      </c>
      <c r="Q20" s="11"/>
      <c r="R20" s="11"/>
      <c r="S20" s="11"/>
      <c r="T20" s="11"/>
      <c r="U20" s="11"/>
      <c r="V20" s="11"/>
    </row>
    <row r="21" spans="1:22" ht="48" customHeight="1" x14ac:dyDescent="0.25">
      <c r="A21" s="145" t="s">
        <v>41</v>
      </c>
      <c r="B21" s="145"/>
      <c r="C21" s="42">
        <f>D21</f>
        <v>6720</v>
      </c>
      <c r="D21" s="42">
        <v>6720</v>
      </c>
      <c r="E21" s="42">
        <f t="shared" si="6"/>
        <v>2160</v>
      </c>
      <c r="F21" s="42">
        <v>2160</v>
      </c>
      <c r="G21" s="42"/>
      <c r="H21" s="42"/>
      <c r="I21" s="42">
        <f t="shared" si="5"/>
        <v>2928</v>
      </c>
      <c r="J21" s="42">
        <v>2928</v>
      </c>
      <c r="K21" s="42"/>
      <c r="L21" s="42"/>
      <c r="M21" s="42"/>
      <c r="N21" s="42"/>
      <c r="O21" s="38">
        <f t="shared" si="4"/>
        <v>11808</v>
      </c>
      <c r="P21" s="38">
        <f t="shared" si="4"/>
        <v>11808</v>
      </c>
      <c r="Q21" s="11"/>
      <c r="R21" s="11"/>
      <c r="S21" s="11"/>
      <c r="T21" s="11"/>
      <c r="U21" s="11"/>
      <c r="V21" s="11"/>
    </row>
    <row r="22" spans="1:22" ht="48" customHeight="1" x14ac:dyDescent="0.25">
      <c r="A22" s="145" t="s">
        <v>42</v>
      </c>
      <c r="B22" s="145"/>
      <c r="C22" s="42">
        <f>D22</f>
        <v>4080</v>
      </c>
      <c r="D22" s="42">
        <v>4080</v>
      </c>
      <c r="E22" s="42">
        <f t="shared" si="6"/>
        <v>5190</v>
      </c>
      <c r="F22" s="42">
        <v>5190</v>
      </c>
      <c r="G22" s="42">
        <f t="shared" ref="G22" si="7">H22</f>
        <v>3876</v>
      </c>
      <c r="H22" s="42">
        <v>3876</v>
      </c>
      <c r="I22" s="42">
        <f t="shared" si="5"/>
        <v>4210</v>
      </c>
      <c r="J22" s="42">
        <v>4210</v>
      </c>
      <c r="K22" s="42"/>
      <c r="L22" s="42"/>
      <c r="M22" s="42"/>
      <c r="N22" s="42"/>
      <c r="O22" s="38">
        <f t="shared" si="4"/>
        <v>17356</v>
      </c>
      <c r="P22" s="38">
        <f t="shared" si="4"/>
        <v>17356</v>
      </c>
      <c r="Q22" s="11"/>
      <c r="R22" s="11"/>
      <c r="S22" s="11"/>
      <c r="T22" s="11"/>
      <c r="U22" s="11"/>
      <c r="V22" s="11"/>
    </row>
    <row r="23" spans="1:22" ht="48" customHeight="1" x14ac:dyDescent="0.25">
      <c r="A23" s="145" t="s">
        <v>43</v>
      </c>
      <c r="B23" s="145"/>
      <c r="C23" s="42"/>
      <c r="D23" s="42"/>
      <c r="E23" s="42">
        <f t="shared" si="6"/>
        <v>15361</v>
      </c>
      <c r="F23" s="42">
        <v>15361</v>
      </c>
      <c r="G23" s="42">
        <f t="shared" ref="G23" si="8">H23</f>
        <v>1768</v>
      </c>
      <c r="H23" s="42">
        <v>1768</v>
      </c>
      <c r="I23" s="42"/>
      <c r="J23" s="42"/>
      <c r="K23" s="42">
        <f t="shared" ref="K23" si="9">L23</f>
        <v>1840</v>
      </c>
      <c r="L23" s="42">
        <v>1840</v>
      </c>
      <c r="M23" s="42"/>
      <c r="N23" s="42"/>
      <c r="O23" s="38">
        <f t="shared" si="4"/>
        <v>18969</v>
      </c>
      <c r="P23" s="38">
        <f t="shared" si="4"/>
        <v>18969</v>
      </c>
      <c r="Q23" s="11"/>
      <c r="R23" s="11"/>
      <c r="S23" s="11"/>
      <c r="T23" s="11"/>
      <c r="U23" s="11"/>
      <c r="V23" s="11"/>
    </row>
    <row r="24" spans="1:22" ht="48" customHeight="1" x14ac:dyDescent="0.25">
      <c r="A24" s="145" t="s">
        <v>110</v>
      </c>
      <c r="B24" s="145"/>
      <c r="C24" s="42">
        <f>D24</f>
        <v>4320</v>
      </c>
      <c r="D24" s="42">
        <v>4320</v>
      </c>
      <c r="E24" s="42"/>
      <c r="F24" s="42"/>
      <c r="G24" s="42">
        <f t="shared" ref="G24" si="10">H24</f>
        <v>8640</v>
      </c>
      <c r="H24" s="42">
        <v>8640</v>
      </c>
      <c r="I24" s="42">
        <f t="shared" si="5"/>
        <v>4896</v>
      </c>
      <c r="J24" s="42">
        <v>4896</v>
      </c>
      <c r="K24" s="42"/>
      <c r="L24" s="42"/>
      <c r="M24" s="42"/>
      <c r="N24" s="42"/>
      <c r="O24" s="38">
        <f t="shared" si="4"/>
        <v>17856</v>
      </c>
      <c r="P24" s="38">
        <f t="shared" si="4"/>
        <v>17856</v>
      </c>
      <c r="Q24" s="11"/>
      <c r="R24" s="11"/>
      <c r="S24" s="11"/>
      <c r="T24" s="11"/>
      <c r="U24" s="11"/>
      <c r="V24" s="11"/>
    </row>
    <row r="25" spans="1:22" ht="48" customHeight="1" x14ac:dyDescent="0.25">
      <c r="A25" s="145" t="s">
        <v>44</v>
      </c>
      <c r="B25" s="145"/>
      <c r="C25" s="42"/>
      <c r="D25" s="42"/>
      <c r="E25" s="42">
        <f t="shared" si="6"/>
        <v>964</v>
      </c>
      <c r="F25" s="42">
        <v>964</v>
      </c>
      <c r="G25" s="42">
        <f t="shared" ref="G25" si="11">H25</f>
        <v>4656</v>
      </c>
      <c r="H25" s="42">
        <v>4656</v>
      </c>
      <c r="I25" s="42">
        <f t="shared" si="5"/>
        <v>768</v>
      </c>
      <c r="J25" s="42">
        <v>768</v>
      </c>
      <c r="K25" s="42"/>
      <c r="L25" s="42"/>
      <c r="M25" s="42">
        <f>N25</f>
        <v>480</v>
      </c>
      <c r="N25" s="42">
        <v>480</v>
      </c>
      <c r="O25" s="38">
        <f t="shared" si="4"/>
        <v>6868</v>
      </c>
      <c r="P25" s="38">
        <f t="shared" si="4"/>
        <v>6868</v>
      </c>
      <c r="Q25" s="11"/>
      <c r="R25" s="11"/>
      <c r="S25" s="11"/>
      <c r="T25" s="11"/>
      <c r="U25" s="11"/>
      <c r="V25" s="11"/>
    </row>
    <row r="26" spans="1:22" ht="48" customHeight="1" x14ac:dyDescent="0.25">
      <c r="A26" s="152" t="s">
        <v>45</v>
      </c>
      <c r="B26" s="152"/>
      <c r="C26" s="42">
        <f t="shared" ref="C26:C27" si="12">D26</f>
        <v>3868</v>
      </c>
      <c r="D26" s="42">
        <v>3868</v>
      </c>
      <c r="E26" s="42"/>
      <c r="F26" s="42"/>
      <c r="G26" s="42">
        <f t="shared" ref="G26" si="13">H26</f>
        <v>3652</v>
      </c>
      <c r="H26" s="42">
        <v>3652</v>
      </c>
      <c r="I26" s="42">
        <f t="shared" si="5"/>
        <v>6692</v>
      </c>
      <c r="J26" s="42">
        <v>6692</v>
      </c>
      <c r="K26" s="42"/>
      <c r="L26" s="42"/>
      <c r="M26" s="42"/>
      <c r="N26" s="42"/>
      <c r="O26" s="38">
        <f t="shared" si="4"/>
        <v>14212</v>
      </c>
      <c r="P26" s="38">
        <f t="shared" si="4"/>
        <v>14212</v>
      </c>
      <c r="Q26" s="11"/>
      <c r="R26" s="11"/>
      <c r="S26" s="11"/>
      <c r="T26" s="11"/>
      <c r="U26" s="11"/>
      <c r="V26" s="11"/>
    </row>
    <row r="27" spans="1:22" ht="48" customHeight="1" x14ac:dyDescent="0.25">
      <c r="A27" s="145" t="s">
        <v>46</v>
      </c>
      <c r="B27" s="145"/>
      <c r="C27" s="42">
        <f t="shared" si="12"/>
        <v>4392</v>
      </c>
      <c r="D27" s="42">
        <v>4392</v>
      </c>
      <c r="E27" s="42">
        <f t="shared" si="6"/>
        <v>3696</v>
      </c>
      <c r="F27" s="42">
        <v>3696</v>
      </c>
      <c r="G27" s="42">
        <f t="shared" ref="G27" si="14">H27</f>
        <v>5730</v>
      </c>
      <c r="H27" s="42">
        <v>5730</v>
      </c>
      <c r="I27" s="42"/>
      <c r="J27" s="42"/>
      <c r="K27" s="42">
        <f t="shared" ref="K27" si="15">L27</f>
        <v>1676</v>
      </c>
      <c r="L27" s="42">
        <v>1676</v>
      </c>
      <c r="M27" s="42"/>
      <c r="N27" s="42"/>
      <c r="O27" s="38">
        <f t="shared" si="4"/>
        <v>15494</v>
      </c>
      <c r="P27" s="38">
        <f t="shared" si="4"/>
        <v>15494</v>
      </c>
      <c r="Q27" s="11"/>
      <c r="R27" s="11"/>
      <c r="S27" s="11"/>
      <c r="T27" s="11"/>
      <c r="U27" s="11"/>
      <c r="V27" s="11"/>
    </row>
    <row r="28" spans="1:22" ht="48" customHeight="1" x14ac:dyDescent="0.25">
      <c r="A28" s="145" t="s">
        <v>47</v>
      </c>
      <c r="B28" s="145"/>
      <c r="C28" s="42"/>
      <c r="D28" s="42"/>
      <c r="E28" s="42">
        <f t="shared" si="6"/>
        <v>2360</v>
      </c>
      <c r="F28" s="42">
        <v>2360</v>
      </c>
      <c r="G28" s="42">
        <f t="shared" ref="G28" si="16">H28</f>
        <v>2210</v>
      </c>
      <c r="H28" s="42">
        <v>2210</v>
      </c>
      <c r="I28" s="42"/>
      <c r="J28" s="42"/>
      <c r="K28" s="42"/>
      <c r="L28" s="42"/>
      <c r="M28" s="42">
        <f t="shared" ref="M28:M30" si="17">N28</f>
        <v>7710</v>
      </c>
      <c r="N28" s="42">
        <v>7710</v>
      </c>
      <c r="O28" s="38">
        <f t="shared" si="4"/>
        <v>12280</v>
      </c>
      <c r="P28" s="38">
        <f t="shared" si="4"/>
        <v>12280</v>
      </c>
      <c r="Q28" s="11"/>
      <c r="R28" s="11"/>
      <c r="S28" s="11"/>
      <c r="T28" s="11"/>
      <c r="U28" s="11"/>
      <c r="V28" s="11"/>
    </row>
    <row r="29" spans="1:22" ht="48" customHeight="1" x14ac:dyDescent="0.25">
      <c r="A29" s="145" t="s">
        <v>48</v>
      </c>
      <c r="B29" s="145"/>
      <c r="C29" s="42"/>
      <c r="D29" s="42"/>
      <c r="E29" s="42"/>
      <c r="F29" s="42"/>
      <c r="G29" s="42">
        <f t="shared" ref="G29" si="18">H29</f>
        <v>6984</v>
      </c>
      <c r="H29" s="42">
        <v>6984</v>
      </c>
      <c r="I29" s="42">
        <f t="shared" ref="I29" si="19">J29</f>
        <v>1200</v>
      </c>
      <c r="J29" s="42">
        <v>1200</v>
      </c>
      <c r="K29" s="42">
        <f t="shared" ref="K29" si="20">L29</f>
        <v>3900</v>
      </c>
      <c r="L29" s="42">
        <v>3900</v>
      </c>
      <c r="M29" s="42">
        <f t="shared" si="17"/>
        <v>2848</v>
      </c>
      <c r="N29" s="42">
        <v>2848</v>
      </c>
      <c r="O29" s="38">
        <f t="shared" si="4"/>
        <v>14932</v>
      </c>
      <c r="P29" s="38">
        <f t="shared" si="4"/>
        <v>14932</v>
      </c>
      <c r="Q29" s="11"/>
      <c r="R29" s="11"/>
      <c r="S29" s="11"/>
      <c r="T29" s="11"/>
      <c r="U29" s="11"/>
      <c r="V29" s="11"/>
    </row>
    <row r="30" spans="1:22" ht="48" customHeight="1" x14ac:dyDescent="0.25">
      <c r="A30" s="145" t="s">
        <v>49</v>
      </c>
      <c r="B30" s="145"/>
      <c r="C30" s="42"/>
      <c r="D30" s="42"/>
      <c r="E30" s="42">
        <f t="shared" si="6"/>
        <v>2400</v>
      </c>
      <c r="F30" s="42">
        <v>2400</v>
      </c>
      <c r="G30" s="42">
        <f t="shared" ref="G30" si="21">H30</f>
        <v>3600</v>
      </c>
      <c r="H30" s="42">
        <v>3600</v>
      </c>
      <c r="I30" s="42"/>
      <c r="J30" s="42"/>
      <c r="K30" s="42"/>
      <c r="L30" s="42"/>
      <c r="M30" s="42">
        <f t="shared" si="17"/>
        <v>6960</v>
      </c>
      <c r="N30" s="42">
        <v>6960</v>
      </c>
      <c r="O30" s="38">
        <f t="shared" si="4"/>
        <v>12960</v>
      </c>
      <c r="P30" s="38">
        <f t="shared" si="4"/>
        <v>12960</v>
      </c>
      <c r="Q30" s="11"/>
      <c r="R30" s="11"/>
      <c r="S30" s="11"/>
      <c r="T30" s="11"/>
      <c r="U30" s="11"/>
      <c r="V30" s="11"/>
    </row>
    <row r="31" spans="1:22" ht="48" customHeight="1" x14ac:dyDescent="0.25">
      <c r="A31" s="145" t="s">
        <v>50</v>
      </c>
      <c r="B31" s="145"/>
      <c r="C31" s="42"/>
      <c r="D31" s="42"/>
      <c r="E31" s="42"/>
      <c r="F31" s="42"/>
      <c r="G31" s="42">
        <f t="shared" ref="G31" si="22">H31</f>
        <v>17280</v>
      </c>
      <c r="H31" s="42">
        <v>17280</v>
      </c>
      <c r="I31" s="42"/>
      <c r="J31" s="42"/>
      <c r="K31" s="42"/>
      <c r="L31" s="42"/>
      <c r="M31" s="42"/>
      <c r="N31" s="42"/>
      <c r="O31" s="38">
        <f t="shared" si="4"/>
        <v>17280</v>
      </c>
      <c r="P31" s="38">
        <f t="shared" si="4"/>
        <v>17280</v>
      </c>
      <c r="Q31" s="11"/>
      <c r="R31" s="11"/>
      <c r="S31" s="11"/>
      <c r="T31" s="11"/>
      <c r="U31" s="11"/>
      <c r="V31" s="11"/>
    </row>
    <row r="32" spans="1:22" ht="48" customHeight="1" x14ac:dyDescent="0.25">
      <c r="A32" s="145" t="s">
        <v>51</v>
      </c>
      <c r="B32" s="145"/>
      <c r="C32" s="42">
        <f>D32</f>
        <v>2848</v>
      </c>
      <c r="D32" s="42">
        <v>2848</v>
      </c>
      <c r="E32" s="42">
        <f t="shared" si="6"/>
        <v>10992</v>
      </c>
      <c r="F32" s="42">
        <v>10992</v>
      </c>
      <c r="G32" s="42"/>
      <c r="H32" s="42"/>
      <c r="I32" s="42"/>
      <c r="J32" s="42"/>
      <c r="K32" s="42">
        <f t="shared" ref="K32" si="23">L32</f>
        <v>6524</v>
      </c>
      <c r="L32" s="42">
        <v>6524</v>
      </c>
      <c r="M32" s="42"/>
      <c r="N32" s="42"/>
      <c r="O32" s="38">
        <f t="shared" si="4"/>
        <v>20364</v>
      </c>
      <c r="P32" s="38">
        <f t="shared" si="4"/>
        <v>20364</v>
      </c>
      <c r="Q32" s="11"/>
      <c r="R32" s="11"/>
      <c r="S32" s="11"/>
      <c r="T32" s="11"/>
      <c r="U32" s="11"/>
      <c r="V32" s="11"/>
    </row>
    <row r="33" spans="1:22" ht="48" customHeight="1" x14ac:dyDescent="0.25">
      <c r="A33" s="145" t="s">
        <v>111</v>
      </c>
      <c r="B33" s="145"/>
      <c r="C33" s="42"/>
      <c r="D33" s="42"/>
      <c r="E33" s="42">
        <f t="shared" si="6"/>
        <v>3936</v>
      </c>
      <c r="F33" s="42">
        <v>3936</v>
      </c>
      <c r="G33" s="42">
        <f t="shared" si="6"/>
        <v>2160</v>
      </c>
      <c r="H33" s="42">
        <v>2160</v>
      </c>
      <c r="I33" s="42">
        <f t="shared" ref="I33:I45" si="24">J33</f>
        <v>2096</v>
      </c>
      <c r="J33" s="42">
        <v>2096</v>
      </c>
      <c r="K33" s="42"/>
      <c r="L33" s="42"/>
      <c r="M33" s="42"/>
      <c r="N33" s="42"/>
      <c r="O33" s="38">
        <f t="shared" si="4"/>
        <v>8192</v>
      </c>
      <c r="P33" s="38">
        <f t="shared" si="4"/>
        <v>8192</v>
      </c>
      <c r="Q33" s="11"/>
      <c r="R33" s="11"/>
      <c r="S33" s="11"/>
      <c r="T33" s="11"/>
      <c r="U33" s="11"/>
      <c r="V33" s="11"/>
    </row>
    <row r="34" spans="1:22" ht="48" customHeight="1" x14ac:dyDescent="0.25">
      <c r="A34" s="145" t="s">
        <v>112</v>
      </c>
      <c r="B34" s="145"/>
      <c r="C34" s="42">
        <v>18720</v>
      </c>
      <c r="D34" s="42"/>
      <c r="E34" s="42">
        <v>11330</v>
      </c>
      <c r="F34" s="42">
        <v>10370</v>
      </c>
      <c r="G34" s="42"/>
      <c r="H34" s="42"/>
      <c r="I34" s="42"/>
      <c r="J34" s="42"/>
      <c r="K34" s="42"/>
      <c r="L34" s="42"/>
      <c r="M34" s="42"/>
      <c r="N34" s="42"/>
      <c r="O34" s="38">
        <f t="shared" si="4"/>
        <v>30050</v>
      </c>
      <c r="P34" s="38">
        <f t="shared" si="4"/>
        <v>10370</v>
      </c>
      <c r="Q34" s="11"/>
      <c r="R34" s="11"/>
      <c r="S34" s="11"/>
      <c r="T34" s="11"/>
      <c r="U34" s="11"/>
      <c r="V34" s="11"/>
    </row>
    <row r="35" spans="1:22" ht="48" customHeight="1" x14ac:dyDescent="0.25">
      <c r="A35" s="145" t="s">
        <v>52</v>
      </c>
      <c r="B35" s="145"/>
      <c r="C35" s="42">
        <f>D35</f>
        <v>2080</v>
      </c>
      <c r="D35" s="42">
        <v>2080</v>
      </c>
      <c r="E35" s="42">
        <f t="shared" si="6"/>
        <v>3360</v>
      </c>
      <c r="F35" s="42">
        <v>3360</v>
      </c>
      <c r="G35" s="42">
        <f t="shared" ref="G35" si="25">H35</f>
        <v>4400</v>
      </c>
      <c r="H35" s="42">
        <v>4400</v>
      </c>
      <c r="I35" s="42">
        <f t="shared" si="24"/>
        <v>3120</v>
      </c>
      <c r="J35" s="42">
        <v>3120</v>
      </c>
      <c r="K35" s="42">
        <f t="shared" ref="K35" si="26">L35</f>
        <v>4320</v>
      </c>
      <c r="L35" s="42">
        <v>4320</v>
      </c>
      <c r="M35" s="42"/>
      <c r="N35" s="42"/>
      <c r="O35" s="38">
        <f t="shared" si="4"/>
        <v>17280</v>
      </c>
      <c r="P35" s="38">
        <f t="shared" si="4"/>
        <v>17280</v>
      </c>
      <c r="Q35" s="11"/>
      <c r="R35" s="11"/>
      <c r="S35" s="11"/>
      <c r="T35" s="11"/>
      <c r="U35" s="11"/>
      <c r="V35" s="11"/>
    </row>
    <row r="36" spans="1:22" ht="48" customHeight="1" x14ac:dyDescent="0.25">
      <c r="A36" s="152" t="s">
        <v>53</v>
      </c>
      <c r="B36" s="152"/>
      <c r="C36" s="42"/>
      <c r="D36" s="42"/>
      <c r="E36" s="42"/>
      <c r="F36" s="42"/>
      <c r="G36" s="42">
        <f t="shared" ref="G36" si="27">H36</f>
        <v>2182</v>
      </c>
      <c r="H36" s="42">
        <v>2182</v>
      </c>
      <c r="I36" s="42">
        <f t="shared" si="24"/>
        <v>2160</v>
      </c>
      <c r="J36" s="42">
        <v>2160</v>
      </c>
      <c r="K36" s="42"/>
      <c r="L36" s="42"/>
      <c r="M36" s="42"/>
      <c r="N36" s="42"/>
      <c r="O36" s="38">
        <f t="shared" si="4"/>
        <v>4342</v>
      </c>
      <c r="P36" s="38">
        <f t="shared" si="4"/>
        <v>4342</v>
      </c>
      <c r="Q36" s="11"/>
      <c r="R36" s="11"/>
      <c r="S36" s="11"/>
      <c r="T36" s="11"/>
      <c r="U36" s="11"/>
      <c r="V36" s="11"/>
    </row>
    <row r="37" spans="1:22" ht="48" customHeight="1" x14ac:dyDescent="0.25">
      <c r="A37" s="145" t="s">
        <v>54</v>
      </c>
      <c r="B37" s="145"/>
      <c r="C37" s="42"/>
      <c r="D37" s="42"/>
      <c r="E37" s="42"/>
      <c r="F37" s="42"/>
      <c r="G37" s="42">
        <f t="shared" ref="G37" si="28">H37</f>
        <v>12224</v>
      </c>
      <c r="H37" s="42">
        <v>12224</v>
      </c>
      <c r="I37" s="42"/>
      <c r="J37" s="42"/>
      <c r="K37" s="42"/>
      <c r="L37" s="42"/>
      <c r="M37" s="42"/>
      <c r="N37" s="42"/>
      <c r="O37" s="38">
        <f t="shared" si="4"/>
        <v>12224</v>
      </c>
      <c r="P37" s="38">
        <f t="shared" si="4"/>
        <v>12224</v>
      </c>
      <c r="Q37" s="11"/>
      <c r="R37" s="11"/>
      <c r="S37" s="11"/>
      <c r="T37" s="11"/>
      <c r="U37" s="11"/>
      <c r="V37" s="11"/>
    </row>
    <row r="38" spans="1:22" ht="48" customHeight="1" x14ac:dyDescent="0.25">
      <c r="A38" s="145" t="s">
        <v>113</v>
      </c>
      <c r="B38" s="145"/>
      <c r="C38" s="42">
        <f t="shared" ref="C38:C40" si="29">D38</f>
        <v>7280</v>
      </c>
      <c r="D38" s="42">
        <v>7280</v>
      </c>
      <c r="E38" s="42"/>
      <c r="F38" s="42"/>
      <c r="G38" s="42"/>
      <c r="H38" s="42"/>
      <c r="I38" s="42">
        <f t="shared" si="24"/>
        <v>5952</v>
      </c>
      <c r="J38" s="42">
        <v>5952</v>
      </c>
      <c r="K38" s="42"/>
      <c r="L38" s="42"/>
      <c r="M38" s="42">
        <f t="shared" ref="M38:M39" si="30">N38</f>
        <v>878</v>
      </c>
      <c r="N38" s="42">
        <v>878</v>
      </c>
      <c r="O38" s="38">
        <f t="shared" si="4"/>
        <v>14110</v>
      </c>
      <c r="P38" s="38">
        <f t="shared" si="4"/>
        <v>14110</v>
      </c>
      <c r="Q38" s="11"/>
      <c r="R38" s="11"/>
      <c r="S38" s="11"/>
      <c r="T38" s="11"/>
      <c r="U38" s="11"/>
      <c r="V38" s="11"/>
    </row>
    <row r="39" spans="1:22" ht="48" customHeight="1" x14ac:dyDescent="0.25">
      <c r="A39" s="145" t="s">
        <v>55</v>
      </c>
      <c r="B39" s="145"/>
      <c r="C39" s="42">
        <f t="shared" si="29"/>
        <v>2160</v>
      </c>
      <c r="D39" s="42">
        <v>2160</v>
      </c>
      <c r="E39" s="42">
        <f t="shared" ref="E39:E40" si="31">F39</f>
        <v>2160</v>
      </c>
      <c r="F39" s="42">
        <v>2160</v>
      </c>
      <c r="G39" s="42">
        <f t="shared" ref="G39:G48" si="32">H39</f>
        <v>2160</v>
      </c>
      <c r="H39" s="42">
        <v>2160</v>
      </c>
      <c r="I39" s="42">
        <f t="shared" si="24"/>
        <v>6480</v>
      </c>
      <c r="J39" s="42">
        <v>6480</v>
      </c>
      <c r="K39" s="42"/>
      <c r="L39" s="42"/>
      <c r="M39" s="42">
        <f t="shared" si="30"/>
        <v>4320</v>
      </c>
      <c r="N39" s="42">
        <v>4320</v>
      </c>
      <c r="O39" s="38">
        <f t="shared" si="4"/>
        <v>17280</v>
      </c>
      <c r="P39" s="38">
        <f t="shared" si="4"/>
        <v>17280</v>
      </c>
      <c r="Q39" s="11"/>
      <c r="R39" s="11"/>
      <c r="S39" s="11"/>
      <c r="T39" s="11"/>
      <c r="U39" s="11"/>
      <c r="V39" s="11"/>
    </row>
    <row r="40" spans="1:22" ht="48" customHeight="1" x14ac:dyDescent="0.25">
      <c r="A40" s="145" t="s">
        <v>56</v>
      </c>
      <c r="B40" s="145"/>
      <c r="C40" s="42">
        <f t="shared" si="29"/>
        <v>4732</v>
      </c>
      <c r="D40" s="42">
        <v>4732</v>
      </c>
      <c r="E40" s="42">
        <f t="shared" si="31"/>
        <v>9902</v>
      </c>
      <c r="F40" s="42">
        <v>9902</v>
      </c>
      <c r="G40" s="42"/>
      <c r="H40" s="42"/>
      <c r="I40" s="42"/>
      <c r="J40" s="42"/>
      <c r="K40" s="42"/>
      <c r="L40" s="42"/>
      <c r="M40" s="42"/>
      <c r="N40" s="42"/>
      <c r="O40" s="38">
        <f t="shared" si="4"/>
        <v>14634</v>
      </c>
      <c r="P40" s="38">
        <f t="shared" si="4"/>
        <v>14634</v>
      </c>
      <c r="Q40" s="11"/>
      <c r="R40" s="11"/>
      <c r="S40" s="11"/>
      <c r="T40" s="11"/>
      <c r="U40" s="11"/>
      <c r="V40" s="11"/>
    </row>
    <row r="41" spans="1:22" ht="48" customHeight="1" x14ac:dyDescent="0.25">
      <c r="A41" s="145" t="s">
        <v>106</v>
      </c>
      <c r="B41" s="145"/>
      <c r="C41" s="42"/>
      <c r="D41" s="42"/>
      <c r="E41" s="42"/>
      <c r="F41" s="42"/>
      <c r="G41" s="42">
        <f t="shared" si="32"/>
        <v>6144</v>
      </c>
      <c r="H41" s="42">
        <v>6144</v>
      </c>
      <c r="I41" s="42">
        <f t="shared" si="24"/>
        <v>8398</v>
      </c>
      <c r="J41" s="42">
        <v>8398</v>
      </c>
      <c r="K41" s="42"/>
      <c r="L41" s="42"/>
      <c r="M41" s="42">
        <f t="shared" ref="M41:M43" si="33">N41</f>
        <v>1856</v>
      </c>
      <c r="N41" s="42">
        <v>1856</v>
      </c>
      <c r="O41" s="38">
        <f t="shared" si="4"/>
        <v>16398</v>
      </c>
      <c r="P41" s="38">
        <f t="shared" si="4"/>
        <v>16398</v>
      </c>
      <c r="Q41" s="11"/>
      <c r="R41" s="11"/>
      <c r="S41" s="11"/>
      <c r="T41" s="11"/>
      <c r="U41" s="11"/>
      <c r="V41" s="11"/>
    </row>
    <row r="42" spans="1:22" ht="48" customHeight="1" x14ac:dyDescent="0.25">
      <c r="A42" s="139" t="s">
        <v>57</v>
      </c>
      <c r="B42" s="140"/>
      <c r="C42" s="42"/>
      <c r="D42" s="42"/>
      <c r="E42" s="42"/>
      <c r="F42" s="42"/>
      <c r="G42" s="42">
        <f t="shared" si="32"/>
        <v>3360</v>
      </c>
      <c r="H42" s="42">
        <v>3360</v>
      </c>
      <c r="I42" s="42"/>
      <c r="J42" s="42"/>
      <c r="K42" s="42">
        <f t="shared" ref="K42" si="34">L42</f>
        <v>12960</v>
      </c>
      <c r="L42" s="42">
        <v>12960</v>
      </c>
      <c r="M42" s="42">
        <f t="shared" si="33"/>
        <v>960</v>
      </c>
      <c r="N42" s="42">
        <v>960</v>
      </c>
      <c r="O42" s="38">
        <f t="shared" si="4"/>
        <v>17280</v>
      </c>
      <c r="P42" s="38">
        <f t="shared" si="4"/>
        <v>17280</v>
      </c>
      <c r="Q42" s="11"/>
      <c r="R42" s="11"/>
      <c r="S42" s="11"/>
      <c r="T42" s="11"/>
      <c r="U42" s="11"/>
      <c r="V42" s="11"/>
    </row>
    <row r="43" spans="1:22" ht="48" customHeight="1" x14ac:dyDescent="0.25">
      <c r="A43" s="143" t="s">
        <v>58</v>
      </c>
      <c r="B43" s="144"/>
      <c r="C43" s="42"/>
      <c r="D43" s="42"/>
      <c r="E43" s="42"/>
      <c r="F43" s="42"/>
      <c r="G43" s="42">
        <f t="shared" si="32"/>
        <v>3920</v>
      </c>
      <c r="H43" s="42">
        <v>3920</v>
      </c>
      <c r="I43" s="42">
        <f t="shared" si="24"/>
        <v>9036</v>
      </c>
      <c r="J43" s="42">
        <v>9036</v>
      </c>
      <c r="K43" s="42"/>
      <c r="L43" s="42"/>
      <c r="M43" s="42">
        <f t="shared" si="33"/>
        <v>2160</v>
      </c>
      <c r="N43" s="42">
        <v>2160</v>
      </c>
      <c r="O43" s="38">
        <f t="shared" si="4"/>
        <v>15116</v>
      </c>
      <c r="P43" s="38">
        <f t="shared" si="4"/>
        <v>15116</v>
      </c>
      <c r="Q43" s="11"/>
      <c r="R43" s="11"/>
      <c r="S43" s="11"/>
      <c r="T43" s="11"/>
      <c r="U43" s="11"/>
      <c r="V43" s="11"/>
    </row>
    <row r="44" spans="1:22" ht="48" customHeight="1" x14ac:dyDescent="0.25">
      <c r="A44" s="139" t="s">
        <v>59</v>
      </c>
      <c r="B44" s="140"/>
      <c r="C44" s="42">
        <f>D44</f>
        <v>2160</v>
      </c>
      <c r="D44" s="42">
        <v>2160</v>
      </c>
      <c r="E44" s="42"/>
      <c r="F44" s="42"/>
      <c r="G44" s="42">
        <f t="shared" si="32"/>
        <v>6480</v>
      </c>
      <c r="H44" s="42">
        <v>6480</v>
      </c>
      <c r="I44" s="42">
        <f t="shared" si="24"/>
        <v>6480</v>
      </c>
      <c r="J44" s="42">
        <v>6480</v>
      </c>
      <c r="K44" s="42"/>
      <c r="L44" s="42"/>
      <c r="M44" s="42"/>
      <c r="N44" s="42"/>
      <c r="O44" s="38">
        <f t="shared" si="4"/>
        <v>15120</v>
      </c>
      <c r="P44" s="38">
        <f t="shared" si="4"/>
        <v>15120</v>
      </c>
      <c r="Q44" s="11"/>
      <c r="R44" s="11"/>
      <c r="S44" s="11"/>
      <c r="T44" s="11"/>
      <c r="U44" s="11"/>
      <c r="V44" s="11"/>
    </row>
    <row r="45" spans="1:22" ht="48" customHeight="1" x14ac:dyDescent="0.25">
      <c r="A45" s="139" t="s">
        <v>60</v>
      </c>
      <c r="B45" s="140"/>
      <c r="C45" s="42"/>
      <c r="D45" s="42"/>
      <c r="E45" s="42"/>
      <c r="F45" s="42"/>
      <c r="G45" s="42">
        <f t="shared" si="32"/>
        <v>4320</v>
      </c>
      <c r="H45" s="42">
        <v>4320</v>
      </c>
      <c r="I45" s="42">
        <f t="shared" si="24"/>
        <v>10800</v>
      </c>
      <c r="J45" s="42">
        <v>10800</v>
      </c>
      <c r="K45" s="42">
        <f t="shared" ref="K45" si="35">L45</f>
        <v>4320</v>
      </c>
      <c r="L45" s="42">
        <v>4320</v>
      </c>
      <c r="M45" s="42"/>
      <c r="N45" s="42"/>
      <c r="O45" s="38">
        <f t="shared" si="4"/>
        <v>19440</v>
      </c>
      <c r="P45" s="38">
        <f t="shared" si="4"/>
        <v>19440</v>
      </c>
      <c r="Q45" s="11"/>
      <c r="R45" s="11"/>
      <c r="S45" s="11"/>
      <c r="T45" s="11"/>
      <c r="U45" s="11"/>
      <c r="V45" s="11"/>
    </row>
    <row r="46" spans="1:22" ht="48" customHeight="1" x14ac:dyDescent="0.25">
      <c r="A46" s="139" t="s">
        <v>61</v>
      </c>
      <c r="B46" s="140"/>
      <c r="C46" s="42">
        <f>D46</f>
        <v>4320</v>
      </c>
      <c r="D46" s="42">
        <v>4320</v>
      </c>
      <c r="E46" s="42">
        <f t="shared" ref="E46" si="36">F46</f>
        <v>5184</v>
      </c>
      <c r="F46" s="42">
        <v>5184</v>
      </c>
      <c r="G46" s="42">
        <f t="shared" si="32"/>
        <v>4320</v>
      </c>
      <c r="H46" s="42">
        <v>4320</v>
      </c>
      <c r="I46" s="42"/>
      <c r="J46" s="42"/>
      <c r="K46" s="42"/>
      <c r="L46" s="42"/>
      <c r="M46" s="42"/>
      <c r="N46" s="42"/>
      <c r="O46" s="38">
        <f t="shared" si="4"/>
        <v>13824</v>
      </c>
      <c r="P46" s="38">
        <f t="shared" si="4"/>
        <v>13824</v>
      </c>
      <c r="Q46" s="11"/>
      <c r="R46" s="11"/>
      <c r="S46" s="11"/>
      <c r="T46" s="11"/>
      <c r="U46" s="11"/>
      <c r="V46" s="11"/>
    </row>
    <row r="47" spans="1:22" ht="48" customHeight="1" x14ac:dyDescent="0.25">
      <c r="A47" s="145" t="s">
        <v>62</v>
      </c>
      <c r="B47" s="145"/>
      <c r="C47" s="42"/>
      <c r="D47" s="42"/>
      <c r="E47" s="42"/>
      <c r="F47" s="42"/>
      <c r="G47" s="42">
        <f t="shared" si="32"/>
        <v>13348</v>
      </c>
      <c r="H47" s="42">
        <v>13348</v>
      </c>
      <c r="I47" s="42"/>
      <c r="J47" s="42"/>
      <c r="K47" s="42"/>
      <c r="L47" s="42"/>
      <c r="M47" s="42"/>
      <c r="N47" s="42"/>
      <c r="O47" s="38">
        <f t="shared" si="4"/>
        <v>13348</v>
      </c>
      <c r="P47" s="38">
        <f t="shared" si="4"/>
        <v>13348</v>
      </c>
      <c r="Q47" s="11"/>
      <c r="R47" s="11"/>
      <c r="S47" s="11"/>
      <c r="T47" s="11"/>
      <c r="U47" s="11"/>
      <c r="V47" s="11"/>
    </row>
    <row r="48" spans="1:22" ht="48" customHeight="1" x14ac:dyDescent="0.25">
      <c r="A48" s="139" t="s">
        <v>63</v>
      </c>
      <c r="B48" s="140"/>
      <c r="C48" s="42"/>
      <c r="D48" s="42"/>
      <c r="E48" s="42"/>
      <c r="F48" s="42"/>
      <c r="G48" s="42">
        <f t="shared" si="32"/>
        <v>3336</v>
      </c>
      <c r="H48" s="42">
        <v>3336</v>
      </c>
      <c r="I48" s="42">
        <f t="shared" ref="I48" si="37">J48</f>
        <v>1388</v>
      </c>
      <c r="J48" s="42">
        <v>1388</v>
      </c>
      <c r="K48" s="42">
        <f t="shared" ref="K48" si="38">L48</f>
        <v>1926</v>
      </c>
      <c r="L48" s="42">
        <v>1926</v>
      </c>
      <c r="M48" s="42"/>
      <c r="N48" s="42"/>
      <c r="O48" s="38">
        <f t="shared" si="4"/>
        <v>6650</v>
      </c>
      <c r="P48" s="38">
        <f t="shared" si="4"/>
        <v>6650</v>
      </c>
      <c r="Q48" s="11"/>
      <c r="R48" s="11"/>
      <c r="S48" s="11"/>
      <c r="T48" s="11"/>
      <c r="U48" s="11"/>
      <c r="V48" s="11"/>
    </row>
    <row r="49" spans="1:22" ht="48" customHeight="1" x14ac:dyDescent="0.25">
      <c r="A49" s="139" t="s">
        <v>64</v>
      </c>
      <c r="B49" s="140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>
        <f t="shared" ref="M49:M50" si="39">N49</f>
        <v>6480</v>
      </c>
      <c r="N49" s="42">
        <v>6480</v>
      </c>
      <c r="O49" s="38">
        <f t="shared" si="4"/>
        <v>6480</v>
      </c>
      <c r="P49" s="38">
        <f t="shared" si="4"/>
        <v>6480</v>
      </c>
      <c r="Q49" s="11"/>
      <c r="R49" s="11"/>
      <c r="S49" s="11"/>
      <c r="T49" s="11"/>
      <c r="U49" s="11"/>
      <c r="V49" s="11"/>
    </row>
    <row r="50" spans="1:22" ht="48" customHeight="1" x14ac:dyDescent="0.25">
      <c r="A50" s="148" t="s">
        <v>65</v>
      </c>
      <c r="B50" s="149"/>
      <c r="C50" s="42"/>
      <c r="D50" s="42"/>
      <c r="E50" s="42"/>
      <c r="F50" s="42"/>
      <c r="G50" s="42"/>
      <c r="H50" s="42"/>
      <c r="I50" s="42">
        <f t="shared" ref="I50:I54" si="40">J50</f>
        <v>7280</v>
      </c>
      <c r="J50" s="42">
        <v>7280</v>
      </c>
      <c r="K50" s="42"/>
      <c r="L50" s="42"/>
      <c r="M50" s="42">
        <f t="shared" si="39"/>
        <v>3520</v>
      </c>
      <c r="N50" s="42">
        <v>3520</v>
      </c>
      <c r="O50" s="38">
        <f t="shared" si="4"/>
        <v>10800</v>
      </c>
      <c r="P50" s="38">
        <f t="shared" si="4"/>
        <v>10800</v>
      </c>
      <c r="Q50" s="11"/>
      <c r="R50" s="11"/>
      <c r="S50" s="11"/>
      <c r="T50" s="11"/>
      <c r="U50" s="11"/>
      <c r="V50" s="11"/>
    </row>
    <row r="51" spans="1:22" ht="48" customHeight="1" x14ac:dyDescent="0.25">
      <c r="A51" s="146" t="s">
        <v>66</v>
      </c>
      <c r="B51" s="147"/>
      <c r="C51" s="42"/>
      <c r="D51" s="42"/>
      <c r="E51" s="42"/>
      <c r="F51" s="42"/>
      <c r="G51" s="42"/>
      <c r="H51" s="42"/>
      <c r="I51" s="42">
        <f t="shared" si="40"/>
        <v>8688</v>
      </c>
      <c r="J51" s="42">
        <v>8688</v>
      </c>
      <c r="K51" s="42">
        <f t="shared" ref="K51:K53" si="41">L51</f>
        <v>2224</v>
      </c>
      <c r="L51" s="42">
        <v>2224</v>
      </c>
      <c r="M51" s="42"/>
      <c r="N51" s="42"/>
      <c r="O51" s="38">
        <f t="shared" si="4"/>
        <v>10912</v>
      </c>
      <c r="P51" s="38">
        <f t="shared" si="4"/>
        <v>10912</v>
      </c>
      <c r="Q51" s="11"/>
      <c r="R51" s="11"/>
      <c r="S51" s="11"/>
      <c r="T51" s="11"/>
      <c r="U51" s="11"/>
      <c r="V51" s="11"/>
    </row>
    <row r="52" spans="1:22" ht="48" customHeight="1" x14ac:dyDescent="0.25">
      <c r="A52" s="139" t="s">
        <v>67</v>
      </c>
      <c r="B52" s="140"/>
      <c r="C52" s="42"/>
      <c r="D52" s="42"/>
      <c r="E52" s="42"/>
      <c r="F52" s="42"/>
      <c r="G52" s="42">
        <f t="shared" ref="G52:G54" si="42">H52</f>
        <v>784</v>
      </c>
      <c r="H52" s="42">
        <v>784</v>
      </c>
      <c r="I52" s="42">
        <f t="shared" si="40"/>
        <v>2528</v>
      </c>
      <c r="J52" s="42">
        <v>2528</v>
      </c>
      <c r="K52" s="42">
        <f t="shared" si="41"/>
        <v>2944</v>
      </c>
      <c r="L52" s="42">
        <v>2944</v>
      </c>
      <c r="M52" s="42">
        <f>N52</f>
        <v>4544</v>
      </c>
      <c r="N52" s="42">
        <v>4544</v>
      </c>
      <c r="O52" s="38">
        <f t="shared" si="4"/>
        <v>10800</v>
      </c>
      <c r="P52" s="38">
        <f t="shared" si="4"/>
        <v>10800</v>
      </c>
    </row>
    <row r="53" spans="1:22" ht="48" customHeight="1" x14ac:dyDescent="0.25">
      <c r="A53" s="139" t="s">
        <v>68</v>
      </c>
      <c r="B53" s="140"/>
      <c r="C53" s="42"/>
      <c r="D53" s="42"/>
      <c r="E53" s="42"/>
      <c r="F53" s="42"/>
      <c r="G53" s="42">
        <f t="shared" si="42"/>
        <v>5280</v>
      </c>
      <c r="H53" s="42">
        <v>5280</v>
      </c>
      <c r="I53" s="42">
        <f t="shared" si="40"/>
        <v>8400</v>
      </c>
      <c r="J53" s="42">
        <v>8400</v>
      </c>
      <c r="K53" s="42">
        <f t="shared" si="41"/>
        <v>7920</v>
      </c>
      <c r="L53" s="42">
        <v>7920</v>
      </c>
      <c r="M53" s="42"/>
      <c r="N53" s="42"/>
      <c r="O53" s="38">
        <f t="shared" si="4"/>
        <v>21600</v>
      </c>
      <c r="P53" s="38">
        <f t="shared" si="4"/>
        <v>21600</v>
      </c>
    </row>
    <row r="54" spans="1:22" ht="48" customHeight="1" x14ac:dyDescent="0.25">
      <c r="A54" s="148" t="s">
        <v>69</v>
      </c>
      <c r="B54" s="149"/>
      <c r="C54" s="42"/>
      <c r="D54" s="42"/>
      <c r="E54" s="42"/>
      <c r="F54" s="42"/>
      <c r="G54" s="42">
        <f t="shared" si="42"/>
        <v>6480</v>
      </c>
      <c r="H54" s="42">
        <v>6480</v>
      </c>
      <c r="I54" s="42">
        <f t="shared" si="40"/>
        <v>8640</v>
      </c>
      <c r="J54" s="42">
        <v>8640</v>
      </c>
      <c r="K54" s="42"/>
      <c r="L54" s="42"/>
      <c r="M54" s="42"/>
      <c r="N54" s="42"/>
      <c r="O54" s="38">
        <f t="shared" si="4"/>
        <v>15120</v>
      </c>
      <c r="P54" s="38">
        <f t="shared" si="4"/>
        <v>15120</v>
      </c>
    </row>
    <row r="55" spans="1:22" ht="48" customHeight="1" x14ac:dyDescent="0.25">
      <c r="A55" s="148" t="s">
        <v>70</v>
      </c>
      <c r="B55" s="149"/>
      <c r="C55" s="42"/>
      <c r="D55" s="42"/>
      <c r="E55" s="42"/>
      <c r="F55" s="42"/>
      <c r="G55" s="42"/>
      <c r="H55" s="42"/>
      <c r="I55" s="42"/>
      <c r="J55" s="42"/>
      <c r="K55" s="42">
        <f t="shared" ref="K55:K58" si="43">L55</f>
        <v>3776</v>
      </c>
      <c r="L55" s="42">
        <v>3776</v>
      </c>
      <c r="M55" s="42">
        <f>N55</f>
        <v>4920</v>
      </c>
      <c r="N55" s="42">
        <v>4920</v>
      </c>
      <c r="O55" s="38">
        <f t="shared" si="4"/>
        <v>8696</v>
      </c>
      <c r="P55" s="38">
        <f t="shared" si="4"/>
        <v>8696</v>
      </c>
    </row>
    <row r="56" spans="1:22" ht="48" customHeight="1" x14ac:dyDescent="0.25">
      <c r="A56" s="139" t="s">
        <v>71</v>
      </c>
      <c r="B56" s="140"/>
      <c r="C56" s="42"/>
      <c r="D56" s="42"/>
      <c r="E56" s="42"/>
      <c r="F56" s="42"/>
      <c r="G56" s="42"/>
      <c r="H56" s="42"/>
      <c r="I56" s="42"/>
      <c r="J56" s="42"/>
      <c r="K56" s="42">
        <f t="shared" si="43"/>
        <v>5200</v>
      </c>
      <c r="L56" s="42">
        <v>5200</v>
      </c>
      <c r="M56" s="42"/>
      <c r="N56" s="42"/>
      <c r="O56" s="38">
        <f t="shared" si="4"/>
        <v>5200</v>
      </c>
      <c r="P56" s="38">
        <f t="shared" si="4"/>
        <v>5200</v>
      </c>
    </row>
    <row r="57" spans="1:22" ht="48" customHeight="1" x14ac:dyDescent="0.25">
      <c r="A57" s="139" t="s">
        <v>72</v>
      </c>
      <c r="B57" s="140"/>
      <c r="C57" s="42">
        <f>D57</f>
        <v>4032</v>
      </c>
      <c r="D57" s="42">
        <v>4032</v>
      </c>
      <c r="E57" s="42"/>
      <c r="F57" s="42"/>
      <c r="G57" s="42">
        <f t="shared" ref="G57:G62" si="44">H57</f>
        <v>7392</v>
      </c>
      <c r="H57" s="42">
        <v>7392</v>
      </c>
      <c r="I57" s="42">
        <f t="shared" ref="I57:I58" si="45">J57</f>
        <v>4892</v>
      </c>
      <c r="J57" s="42">
        <v>4892</v>
      </c>
      <c r="K57" s="42">
        <f t="shared" si="43"/>
        <v>7712</v>
      </c>
      <c r="L57" s="42">
        <v>7712</v>
      </c>
      <c r="M57" s="42"/>
      <c r="N57" s="42"/>
      <c r="O57" s="38">
        <f t="shared" si="4"/>
        <v>24028</v>
      </c>
      <c r="P57" s="38">
        <f t="shared" si="4"/>
        <v>24028</v>
      </c>
    </row>
    <row r="58" spans="1:22" ht="48" customHeight="1" x14ac:dyDescent="0.25">
      <c r="A58" s="139" t="s">
        <v>73</v>
      </c>
      <c r="B58" s="140"/>
      <c r="C58" s="42"/>
      <c r="D58" s="42"/>
      <c r="E58" s="42"/>
      <c r="F58" s="42"/>
      <c r="G58" s="42">
        <f t="shared" si="44"/>
        <v>4320</v>
      </c>
      <c r="H58" s="42">
        <v>4320</v>
      </c>
      <c r="I58" s="42">
        <f t="shared" si="45"/>
        <v>4320</v>
      </c>
      <c r="J58" s="42">
        <v>4320</v>
      </c>
      <c r="K58" s="42">
        <f t="shared" si="43"/>
        <v>2160</v>
      </c>
      <c r="L58" s="42">
        <v>2160</v>
      </c>
      <c r="M58" s="42"/>
      <c r="N58" s="42"/>
      <c r="O58" s="38">
        <f t="shared" si="4"/>
        <v>10800</v>
      </c>
      <c r="P58" s="38">
        <f t="shared" si="4"/>
        <v>10800</v>
      </c>
    </row>
    <row r="59" spans="1:22" ht="48" customHeight="1" x14ac:dyDescent="0.25">
      <c r="A59" s="139" t="s">
        <v>74</v>
      </c>
      <c r="B59" s="140"/>
      <c r="C59" s="42"/>
      <c r="D59" s="42"/>
      <c r="E59" s="42"/>
      <c r="F59" s="42"/>
      <c r="G59" s="42">
        <f t="shared" si="44"/>
        <v>12960</v>
      </c>
      <c r="H59" s="42">
        <v>12960</v>
      </c>
      <c r="I59" s="42"/>
      <c r="J59" s="42"/>
      <c r="K59" s="42"/>
      <c r="L59" s="42"/>
      <c r="M59" s="42"/>
      <c r="N59" s="42"/>
      <c r="O59" s="38">
        <f t="shared" si="4"/>
        <v>12960</v>
      </c>
      <c r="P59" s="38">
        <f t="shared" si="4"/>
        <v>12960</v>
      </c>
    </row>
    <row r="60" spans="1:22" ht="48" customHeight="1" x14ac:dyDescent="0.25">
      <c r="A60" s="139" t="s">
        <v>75</v>
      </c>
      <c r="B60" s="140"/>
      <c r="C60" s="42">
        <f>D60</f>
        <v>8640</v>
      </c>
      <c r="D60" s="42">
        <v>8640</v>
      </c>
      <c r="E60" s="42">
        <f t="shared" ref="E60:E61" si="46">F60</f>
        <v>5184</v>
      </c>
      <c r="F60" s="42">
        <v>5184</v>
      </c>
      <c r="G60" s="42"/>
      <c r="H60" s="42"/>
      <c r="I60" s="42"/>
      <c r="J60" s="42"/>
      <c r="K60" s="42"/>
      <c r="L60" s="42"/>
      <c r="M60" s="42"/>
      <c r="N60" s="42"/>
      <c r="O60" s="38">
        <f t="shared" si="4"/>
        <v>13824</v>
      </c>
      <c r="P60" s="38">
        <f t="shared" si="4"/>
        <v>13824</v>
      </c>
    </row>
    <row r="61" spans="1:22" ht="48" customHeight="1" x14ac:dyDescent="0.25">
      <c r="A61" s="139" t="s">
        <v>76</v>
      </c>
      <c r="B61" s="140"/>
      <c r="C61" s="42"/>
      <c r="D61" s="42"/>
      <c r="E61" s="42">
        <f t="shared" si="46"/>
        <v>5184</v>
      </c>
      <c r="F61" s="42">
        <v>5184</v>
      </c>
      <c r="G61" s="42">
        <f t="shared" si="44"/>
        <v>1350</v>
      </c>
      <c r="H61" s="42">
        <v>1350</v>
      </c>
      <c r="I61" s="42"/>
      <c r="J61" s="42"/>
      <c r="K61" s="42"/>
      <c r="L61" s="42"/>
      <c r="M61" s="42">
        <f>N61</f>
        <v>9600</v>
      </c>
      <c r="N61" s="42">
        <v>9600</v>
      </c>
      <c r="O61" s="38">
        <f t="shared" si="4"/>
        <v>16134</v>
      </c>
      <c r="P61" s="38">
        <f t="shared" si="4"/>
        <v>16134</v>
      </c>
    </row>
    <row r="62" spans="1:22" ht="48" customHeight="1" x14ac:dyDescent="0.25">
      <c r="A62" s="139" t="s">
        <v>77</v>
      </c>
      <c r="B62" s="140"/>
      <c r="C62" s="42"/>
      <c r="D62" s="42"/>
      <c r="E62" s="42"/>
      <c r="F62" s="42"/>
      <c r="G62" s="42">
        <f t="shared" si="44"/>
        <v>2112</v>
      </c>
      <c r="H62" s="42">
        <v>2112</v>
      </c>
      <c r="I62" s="42"/>
      <c r="J62" s="42"/>
      <c r="K62" s="42">
        <f t="shared" ref="K62" si="47">L62</f>
        <v>11216</v>
      </c>
      <c r="L62" s="42">
        <v>11216</v>
      </c>
      <c r="M62" s="42"/>
      <c r="N62" s="42"/>
      <c r="O62" s="38">
        <f>C62+E62+G62+K62</f>
        <v>13328</v>
      </c>
      <c r="P62" s="38">
        <f>D62+F62+H62+J62+L62+N62</f>
        <v>13328</v>
      </c>
    </row>
    <row r="63" spans="1:22" ht="48" customHeight="1" x14ac:dyDescent="0.25">
      <c r="A63" s="139" t="s">
        <v>78</v>
      </c>
      <c r="B63" s="140"/>
      <c r="C63" s="42"/>
      <c r="D63" s="42"/>
      <c r="E63" s="42"/>
      <c r="F63" s="42"/>
      <c r="G63" s="42"/>
      <c r="H63" s="42"/>
      <c r="I63" s="42">
        <f t="shared" ref="I63:I66" si="48">J63</f>
        <v>8286</v>
      </c>
      <c r="J63" s="42">
        <v>8286</v>
      </c>
      <c r="K63" s="42"/>
      <c r="L63" s="42"/>
      <c r="M63" s="42"/>
      <c r="N63" s="42"/>
      <c r="O63" s="38">
        <f t="shared" si="4"/>
        <v>8286</v>
      </c>
      <c r="P63" s="38">
        <f t="shared" si="4"/>
        <v>8286</v>
      </c>
    </row>
    <row r="64" spans="1:22" ht="48" customHeight="1" x14ac:dyDescent="0.25">
      <c r="A64" s="139" t="s">
        <v>79</v>
      </c>
      <c r="B64" s="140"/>
      <c r="C64" s="42"/>
      <c r="D64" s="42"/>
      <c r="E64" s="42"/>
      <c r="F64" s="42"/>
      <c r="G64" s="42"/>
      <c r="H64" s="42"/>
      <c r="I64" s="42">
        <f t="shared" si="48"/>
        <v>7680</v>
      </c>
      <c r="J64" s="42">
        <v>7680</v>
      </c>
      <c r="K64" s="42">
        <f t="shared" ref="K64:K66" si="49">L64</f>
        <v>13920</v>
      </c>
      <c r="L64" s="42">
        <v>13920</v>
      </c>
      <c r="M64" s="42"/>
      <c r="N64" s="42"/>
      <c r="O64" s="38">
        <f t="shared" si="4"/>
        <v>21600</v>
      </c>
      <c r="P64" s="38">
        <f t="shared" si="4"/>
        <v>21600</v>
      </c>
    </row>
    <row r="65" spans="1:16" ht="48" customHeight="1" x14ac:dyDescent="0.25">
      <c r="A65" s="139" t="s">
        <v>80</v>
      </c>
      <c r="B65" s="140"/>
      <c r="C65" s="42"/>
      <c r="D65" s="42"/>
      <c r="E65" s="42"/>
      <c r="F65" s="42"/>
      <c r="G65" s="42">
        <f t="shared" ref="G65:G75" si="50">H65</f>
        <v>8260</v>
      </c>
      <c r="H65" s="42">
        <v>8260</v>
      </c>
      <c r="I65" s="42">
        <f t="shared" si="48"/>
        <v>4704</v>
      </c>
      <c r="J65" s="42">
        <v>4704</v>
      </c>
      <c r="K65" s="42">
        <f t="shared" si="49"/>
        <v>4320</v>
      </c>
      <c r="L65" s="42">
        <v>4320</v>
      </c>
      <c r="M65" s="42"/>
      <c r="N65" s="42"/>
      <c r="O65" s="38">
        <f t="shared" si="4"/>
        <v>17284</v>
      </c>
      <c r="P65" s="38">
        <f t="shared" si="4"/>
        <v>17284</v>
      </c>
    </row>
    <row r="66" spans="1:16" ht="48" customHeight="1" x14ac:dyDescent="0.25">
      <c r="A66" s="146" t="s">
        <v>81</v>
      </c>
      <c r="B66" s="147"/>
      <c r="C66" s="42">
        <f>D66</f>
        <v>12000</v>
      </c>
      <c r="D66" s="42">
        <v>12000</v>
      </c>
      <c r="E66" s="42">
        <f t="shared" ref="E66" si="51">F66</f>
        <v>4320</v>
      </c>
      <c r="F66" s="42">
        <v>4320</v>
      </c>
      <c r="G66" s="42"/>
      <c r="H66" s="42"/>
      <c r="I66" s="42">
        <f t="shared" si="48"/>
        <v>2160</v>
      </c>
      <c r="J66" s="42">
        <v>2160</v>
      </c>
      <c r="K66" s="42">
        <f t="shared" si="49"/>
        <v>4320</v>
      </c>
      <c r="L66" s="42">
        <v>4320</v>
      </c>
      <c r="M66" s="42"/>
      <c r="N66" s="42"/>
      <c r="O66" s="38">
        <f t="shared" si="4"/>
        <v>22800</v>
      </c>
      <c r="P66" s="38">
        <f t="shared" si="4"/>
        <v>22800</v>
      </c>
    </row>
    <row r="67" spans="1:16" ht="48" customHeight="1" x14ac:dyDescent="0.25">
      <c r="A67" s="139" t="s">
        <v>82</v>
      </c>
      <c r="B67" s="140"/>
      <c r="C67" s="42"/>
      <c r="D67" s="42"/>
      <c r="E67" s="42"/>
      <c r="F67" s="42"/>
      <c r="G67" s="42">
        <f t="shared" si="50"/>
        <v>15120</v>
      </c>
      <c r="H67" s="42">
        <v>15120</v>
      </c>
      <c r="I67" s="42"/>
      <c r="J67" s="42"/>
      <c r="K67" s="42"/>
      <c r="L67" s="42"/>
      <c r="M67" s="42"/>
      <c r="N67" s="42"/>
      <c r="O67" s="38">
        <f t="shared" si="4"/>
        <v>15120</v>
      </c>
      <c r="P67" s="38">
        <f t="shared" si="4"/>
        <v>15120</v>
      </c>
    </row>
    <row r="68" spans="1:16" ht="48" customHeight="1" x14ac:dyDescent="0.25">
      <c r="A68" s="148" t="s">
        <v>83</v>
      </c>
      <c r="B68" s="149"/>
      <c r="C68" s="42"/>
      <c r="D68" s="42"/>
      <c r="E68" s="42">
        <f t="shared" ref="E68" si="52">F68</f>
        <v>21474</v>
      </c>
      <c r="F68" s="42">
        <v>21474</v>
      </c>
      <c r="G68" s="42"/>
      <c r="H68" s="42"/>
      <c r="I68" s="42">
        <f t="shared" ref="I68" si="53">J68</f>
        <v>17752</v>
      </c>
      <c r="J68" s="42">
        <v>17752</v>
      </c>
      <c r="K68" s="42"/>
      <c r="L68" s="42"/>
      <c r="M68" s="42"/>
      <c r="N68" s="42"/>
      <c r="O68" s="38">
        <f t="shared" si="4"/>
        <v>39226</v>
      </c>
      <c r="P68" s="38">
        <f t="shared" si="4"/>
        <v>39226</v>
      </c>
    </row>
    <row r="69" spans="1:16" ht="48" customHeight="1" x14ac:dyDescent="0.25">
      <c r="A69" s="139" t="s">
        <v>84</v>
      </c>
      <c r="B69" s="140"/>
      <c r="C69" s="42">
        <f>D69</f>
        <v>4320</v>
      </c>
      <c r="D69" s="42">
        <v>4320</v>
      </c>
      <c r="E69" s="42"/>
      <c r="F69" s="42"/>
      <c r="G69" s="42">
        <f t="shared" si="50"/>
        <v>8640</v>
      </c>
      <c r="H69" s="42">
        <v>8640</v>
      </c>
      <c r="I69" s="42"/>
      <c r="J69" s="42"/>
      <c r="K69" s="42"/>
      <c r="L69" s="42"/>
      <c r="M69" s="42"/>
      <c r="N69" s="42"/>
      <c r="O69" s="38">
        <f t="shared" si="4"/>
        <v>12960</v>
      </c>
      <c r="P69" s="38">
        <f t="shared" si="4"/>
        <v>12960</v>
      </c>
    </row>
    <row r="70" spans="1:16" ht="48" customHeight="1" x14ac:dyDescent="0.25">
      <c r="A70" s="146" t="s">
        <v>85</v>
      </c>
      <c r="B70" s="147"/>
      <c r="C70" s="42"/>
      <c r="D70" s="42"/>
      <c r="E70" s="42"/>
      <c r="F70" s="42"/>
      <c r="G70" s="42"/>
      <c r="H70" s="42"/>
      <c r="I70" s="42">
        <f t="shared" ref="I70" si="54">J70</f>
        <v>19440</v>
      </c>
      <c r="J70" s="42">
        <v>19440</v>
      </c>
      <c r="K70" s="42"/>
      <c r="L70" s="42"/>
      <c r="M70" s="42"/>
      <c r="N70" s="42"/>
      <c r="O70" s="38">
        <f t="shared" si="4"/>
        <v>19440</v>
      </c>
      <c r="P70" s="38">
        <f t="shared" si="4"/>
        <v>19440</v>
      </c>
    </row>
    <row r="71" spans="1:16" ht="48" customHeight="1" x14ac:dyDescent="0.25">
      <c r="A71" s="146" t="s">
        <v>86</v>
      </c>
      <c r="B71" s="147"/>
      <c r="C71" s="42">
        <f>D71</f>
        <v>2038</v>
      </c>
      <c r="D71" s="42">
        <v>2038</v>
      </c>
      <c r="E71" s="42">
        <f t="shared" ref="E71" si="55">F71</f>
        <v>8678</v>
      </c>
      <c r="F71" s="42">
        <v>8678</v>
      </c>
      <c r="G71" s="42">
        <f t="shared" si="50"/>
        <v>1444</v>
      </c>
      <c r="H71" s="42">
        <v>1444</v>
      </c>
      <c r="I71" s="42"/>
      <c r="J71" s="42"/>
      <c r="K71" s="42"/>
      <c r="L71" s="42"/>
      <c r="M71" s="42">
        <f>N71</f>
        <v>1200</v>
      </c>
      <c r="N71" s="42">
        <v>1200</v>
      </c>
      <c r="O71" s="38">
        <f t="shared" si="4"/>
        <v>13360</v>
      </c>
      <c r="P71" s="38">
        <f t="shared" si="4"/>
        <v>13360</v>
      </c>
    </row>
    <row r="72" spans="1:16" ht="48" customHeight="1" x14ac:dyDescent="0.25">
      <c r="A72" s="146" t="s">
        <v>87</v>
      </c>
      <c r="B72" s="147"/>
      <c r="C72" s="42"/>
      <c r="D72" s="42"/>
      <c r="E72" s="42"/>
      <c r="F72" s="42"/>
      <c r="G72" s="42">
        <f t="shared" si="50"/>
        <v>12960</v>
      </c>
      <c r="H72" s="42">
        <v>12960</v>
      </c>
      <c r="I72" s="42">
        <f t="shared" ref="I72:I81" si="56">J72</f>
        <v>10800</v>
      </c>
      <c r="J72" s="42">
        <v>10800</v>
      </c>
      <c r="K72" s="42"/>
      <c r="L72" s="42"/>
      <c r="M72" s="42"/>
      <c r="N72" s="42"/>
      <c r="O72" s="38">
        <f t="shared" si="4"/>
        <v>23760</v>
      </c>
      <c r="P72" s="38">
        <f t="shared" si="4"/>
        <v>23760</v>
      </c>
    </row>
    <row r="73" spans="1:16" ht="48" customHeight="1" x14ac:dyDescent="0.25">
      <c r="A73" s="139" t="s">
        <v>88</v>
      </c>
      <c r="B73" s="140"/>
      <c r="C73" s="42"/>
      <c r="D73" s="42"/>
      <c r="E73" s="42"/>
      <c r="F73" s="42"/>
      <c r="G73" s="42">
        <f t="shared" si="50"/>
        <v>4138</v>
      </c>
      <c r="H73" s="42">
        <v>4138</v>
      </c>
      <c r="I73" s="42">
        <f t="shared" si="56"/>
        <v>2032</v>
      </c>
      <c r="J73" s="42">
        <v>2032</v>
      </c>
      <c r="K73" s="42">
        <f t="shared" ref="K73" si="57">L73</f>
        <v>10896</v>
      </c>
      <c r="L73" s="42">
        <v>10896</v>
      </c>
      <c r="M73" s="42"/>
      <c r="N73" s="42"/>
      <c r="O73" s="38">
        <f t="shared" si="4"/>
        <v>17066</v>
      </c>
      <c r="P73" s="38">
        <f t="shared" si="4"/>
        <v>17066</v>
      </c>
    </row>
    <row r="74" spans="1:16" ht="48" customHeight="1" x14ac:dyDescent="0.25">
      <c r="A74" s="139" t="s">
        <v>89</v>
      </c>
      <c r="B74" s="140"/>
      <c r="C74" s="42">
        <f>D74</f>
        <v>1920</v>
      </c>
      <c r="D74" s="42">
        <v>1920</v>
      </c>
      <c r="E74" s="42"/>
      <c r="F74" s="42"/>
      <c r="G74" s="42">
        <f t="shared" si="50"/>
        <v>2400</v>
      </c>
      <c r="H74" s="42">
        <v>2400</v>
      </c>
      <c r="I74" s="42">
        <f t="shared" si="56"/>
        <v>5018</v>
      </c>
      <c r="J74" s="42">
        <v>5018</v>
      </c>
      <c r="K74" s="42"/>
      <c r="L74" s="42"/>
      <c r="M74" s="42">
        <f>N74</f>
        <v>12326</v>
      </c>
      <c r="N74" s="42">
        <v>12326</v>
      </c>
      <c r="O74" s="38">
        <f t="shared" si="4"/>
        <v>21664</v>
      </c>
      <c r="P74" s="38">
        <f t="shared" si="4"/>
        <v>21664</v>
      </c>
    </row>
    <row r="75" spans="1:16" ht="48" customHeight="1" x14ac:dyDescent="0.25">
      <c r="A75" s="139" t="s">
        <v>90</v>
      </c>
      <c r="B75" s="140"/>
      <c r="C75" s="42"/>
      <c r="D75" s="42"/>
      <c r="E75" s="42"/>
      <c r="F75" s="42"/>
      <c r="G75" s="42">
        <f t="shared" si="50"/>
        <v>3182</v>
      </c>
      <c r="H75" s="42">
        <v>3182</v>
      </c>
      <c r="I75" s="42">
        <f t="shared" si="56"/>
        <v>7956</v>
      </c>
      <c r="J75" s="42">
        <v>7956</v>
      </c>
      <c r="K75" s="42">
        <f t="shared" ref="K75:K76" si="58">L75</f>
        <v>4120</v>
      </c>
      <c r="L75" s="42">
        <v>4120</v>
      </c>
      <c r="M75" s="42"/>
      <c r="N75" s="42"/>
      <c r="O75" s="38">
        <f t="shared" si="4"/>
        <v>15258</v>
      </c>
      <c r="P75" s="38">
        <f t="shared" si="4"/>
        <v>15258</v>
      </c>
    </row>
    <row r="76" spans="1:16" ht="48" customHeight="1" x14ac:dyDescent="0.25">
      <c r="A76" s="139" t="s">
        <v>114</v>
      </c>
      <c r="B76" s="140"/>
      <c r="C76" s="42">
        <f t="shared" ref="C76:C77" si="59">D76</f>
        <v>2160</v>
      </c>
      <c r="D76" s="42">
        <v>2160</v>
      </c>
      <c r="E76" s="42">
        <f t="shared" ref="E76:E78" si="60">F76</f>
        <v>4320</v>
      </c>
      <c r="F76" s="42">
        <v>4320</v>
      </c>
      <c r="G76" s="42"/>
      <c r="H76" s="42"/>
      <c r="I76" s="42">
        <f t="shared" si="56"/>
        <v>8640</v>
      </c>
      <c r="J76" s="42">
        <v>8640</v>
      </c>
      <c r="K76" s="42">
        <f t="shared" si="58"/>
        <v>4320</v>
      </c>
      <c r="L76" s="42">
        <v>4320</v>
      </c>
      <c r="M76" s="42"/>
      <c r="N76" s="42"/>
      <c r="O76" s="38">
        <f t="shared" si="4"/>
        <v>19440</v>
      </c>
      <c r="P76" s="38">
        <f t="shared" si="4"/>
        <v>19440</v>
      </c>
    </row>
    <row r="77" spans="1:16" ht="48" customHeight="1" x14ac:dyDescent="0.25">
      <c r="A77" s="139" t="s">
        <v>92</v>
      </c>
      <c r="B77" s="140"/>
      <c r="C77" s="42">
        <f t="shared" si="59"/>
        <v>960</v>
      </c>
      <c r="D77" s="42">
        <v>960</v>
      </c>
      <c r="E77" s="42">
        <f t="shared" si="60"/>
        <v>920</v>
      </c>
      <c r="F77" s="42">
        <v>920</v>
      </c>
      <c r="G77" s="42"/>
      <c r="H77" s="42"/>
      <c r="I77" s="42">
        <f t="shared" si="56"/>
        <v>5372</v>
      </c>
      <c r="J77" s="42">
        <v>5372</v>
      </c>
      <c r="K77" s="42"/>
      <c r="L77" s="42"/>
      <c r="M77" s="42">
        <f>N77</f>
        <v>3580</v>
      </c>
      <c r="N77" s="42">
        <v>3580</v>
      </c>
      <c r="O77" s="38">
        <f t="shared" si="4"/>
        <v>10832</v>
      </c>
      <c r="P77" s="38">
        <f t="shared" si="4"/>
        <v>10832</v>
      </c>
    </row>
    <row r="78" spans="1:16" ht="48" customHeight="1" x14ac:dyDescent="0.25">
      <c r="A78" s="139" t="s">
        <v>91</v>
      </c>
      <c r="B78" s="140"/>
      <c r="C78" s="42"/>
      <c r="D78" s="42"/>
      <c r="E78" s="42">
        <f t="shared" si="60"/>
        <v>18256</v>
      </c>
      <c r="F78" s="42">
        <v>18256</v>
      </c>
      <c r="G78" s="42">
        <f t="shared" ref="G78:G91" si="61">H78</f>
        <v>8944</v>
      </c>
      <c r="H78" s="42">
        <v>8944</v>
      </c>
      <c r="I78" s="42">
        <f t="shared" si="56"/>
        <v>5200</v>
      </c>
      <c r="J78" s="42">
        <v>5200</v>
      </c>
      <c r="K78" s="42"/>
      <c r="L78" s="42"/>
      <c r="M78" s="42"/>
      <c r="N78" s="42"/>
      <c r="O78" s="38">
        <f t="shared" si="4"/>
        <v>32400</v>
      </c>
      <c r="P78" s="38">
        <f t="shared" si="4"/>
        <v>32400</v>
      </c>
    </row>
    <row r="79" spans="1:16" ht="48" customHeight="1" x14ac:dyDescent="0.25">
      <c r="A79" s="139" t="s">
        <v>93</v>
      </c>
      <c r="B79" s="140"/>
      <c r="C79" s="42">
        <f>D79</f>
        <v>3360</v>
      </c>
      <c r="D79" s="42">
        <v>3360</v>
      </c>
      <c r="E79" s="42"/>
      <c r="F79" s="42"/>
      <c r="G79" s="42">
        <f t="shared" si="61"/>
        <v>3520</v>
      </c>
      <c r="H79" s="42">
        <v>3520</v>
      </c>
      <c r="I79" s="42">
        <f t="shared" si="56"/>
        <v>3200</v>
      </c>
      <c r="J79" s="42">
        <v>3200</v>
      </c>
      <c r="K79" s="42">
        <f t="shared" ref="K79:K82" si="62">L79</f>
        <v>7472</v>
      </c>
      <c r="L79" s="42">
        <v>7472</v>
      </c>
      <c r="M79" s="42"/>
      <c r="N79" s="42">
        <v>0</v>
      </c>
      <c r="O79" s="38">
        <f t="shared" si="4"/>
        <v>17552</v>
      </c>
      <c r="P79" s="38">
        <f t="shared" si="4"/>
        <v>17552</v>
      </c>
    </row>
    <row r="80" spans="1:16" ht="48" customHeight="1" x14ac:dyDescent="0.25">
      <c r="A80" s="139" t="s">
        <v>94</v>
      </c>
      <c r="B80" s="140"/>
      <c r="C80" s="42"/>
      <c r="D80" s="42"/>
      <c r="E80" s="42"/>
      <c r="F80" s="42"/>
      <c r="G80" s="42">
        <f t="shared" si="61"/>
        <v>3056</v>
      </c>
      <c r="H80" s="42">
        <v>3056</v>
      </c>
      <c r="I80" s="42">
        <f t="shared" si="56"/>
        <v>960</v>
      </c>
      <c r="J80" s="42">
        <v>960</v>
      </c>
      <c r="K80" s="42">
        <f t="shared" si="62"/>
        <v>1408</v>
      </c>
      <c r="L80" s="42">
        <v>1408</v>
      </c>
      <c r="M80" s="42">
        <f t="shared" ref="M80:M81" si="63">N80</f>
        <v>80</v>
      </c>
      <c r="N80" s="42">
        <v>80</v>
      </c>
      <c r="O80" s="38">
        <f t="shared" si="4"/>
        <v>5504</v>
      </c>
      <c r="P80" s="38">
        <f t="shared" si="4"/>
        <v>5504</v>
      </c>
    </row>
    <row r="81" spans="1:18" ht="48" customHeight="1" x14ac:dyDescent="0.25">
      <c r="A81" s="139" t="s">
        <v>104</v>
      </c>
      <c r="B81" s="140"/>
      <c r="C81" s="42">
        <f t="shared" ref="C81:C82" si="64">D81</f>
        <v>1214</v>
      </c>
      <c r="D81" s="42">
        <v>1214</v>
      </c>
      <c r="E81" s="42">
        <f t="shared" ref="E81:E82" si="65">F81</f>
        <v>5532</v>
      </c>
      <c r="F81" s="42">
        <v>5532</v>
      </c>
      <c r="G81" s="42">
        <f t="shared" si="61"/>
        <v>9888</v>
      </c>
      <c r="H81" s="42">
        <v>9888</v>
      </c>
      <c r="I81" s="42">
        <f t="shared" si="56"/>
        <v>1200</v>
      </c>
      <c r="J81" s="42">
        <v>1200</v>
      </c>
      <c r="K81" s="42">
        <f t="shared" si="62"/>
        <v>2160</v>
      </c>
      <c r="L81" s="42">
        <v>2160</v>
      </c>
      <c r="M81" s="42">
        <f t="shared" si="63"/>
        <v>1024</v>
      </c>
      <c r="N81" s="42">
        <v>1024</v>
      </c>
      <c r="O81" s="38">
        <f t="shared" ref="O81:P92" si="66">C81+E81+G81+I81+K81+M81</f>
        <v>21018</v>
      </c>
      <c r="P81" s="38">
        <f t="shared" si="66"/>
        <v>21018</v>
      </c>
    </row>
    <row r="82" spans="1:18" ht="48" customHeight="1" x14ac:dyDescent="0.25">
      <c r="A82" s="143" t="s">
        <v>105</v>
      </c>
      <c r="B82" s="144"/>
      <c r="C82" s="42">
        <f t="shared" si="64"/>
        <v>5040</v>
      </c>
      <c r="D82" s="42">
        <v>5040</v>
      </c>
      <c r="E82" s="42">
        <f t="shared" si="65"/>
        <v>30288</v>
      </c>
      <c r="F82" s="42">
        <v>30288</v>
      </c>
      <c r="G82" s="42">
        <f t="shared" si="61"/>
        <v>1560</v>
      </c>
      <c r="H82" s="42">
        <v>1560</v>
      </c>
      <c r="I82" s="42"/>
      <c r="J82" s="42"/>
      <c r="K82" s="42">
        <f t="shared" si="62"/>
        <v>6360</v>
      </c>
      <c r="L82" s="42">
        <v>6360</v>
      </c>
      <c r="M82" s="42"/>
      <c r="N82" s="42"/>
      <c r="O82" s="38">
        <f t="shared" si="66"/>
        <v>43248</v>
      </c>
      <c r="P82" s="38">
        <f t="shared" si="66"/>
        <v>43248</v>
      </c>
    </row>
    <row r="83" spans="1:18" ht="48" customHeight="1" x14ac:dyDescent="0.25">
      <c r="A83" s="139" t="s">
        <v>115</v>
      </c>
      <c r="B83" s="140"/>
      <c r="C83" s="42">
        <v>38832</v>
      </c>
      <c r="D83" s="42">
        <v>6640</v>
      </c>
      <c r="E83" s="42">
        <v>7864</v>
      </c>
      <c r="F83" s="42"/>
      <c r="G83" s="42"/>
      <c r="H83" s="42"/>
      <c r="I83" s="42"/>
      <c r="J83" s="42"/>
      <c r="K83" s="42"/>
      <c r="L83" s="42"/>
      <c r="M83" s="42">
        <v>4608</v>
      </c>
      <c r="N83" s="42"/>
      <c r="O83" s="38">
        <f t="shared" si="66"/>
        <v>51304</v>
      </c>
      <c r="P83" s="38">
        <f t="shared" si="66"/>
        <v>6640</v>
      </c>
    </row>
    <row r="84" spans="1:18" ht="48" customHeight="1" x14ac:dyDescent="0.25">
      <c r="A84" s="139" t="s">
        <v>102</v>
      </c>
      <c r="B84" s="140"/>
      <c r="C84" s="42">
        <f t="shared" ref="C84:C88" si="67">D84</f>
        <v>2560</v>
      </c>
      <c r="D84" s="42">
        <v>2560</v>
      </c>
      <c r="E84" s="42"/>
      <c r="F84" s="42"/>
      <c r="G84" s="42">
        <f t="shared" si="61"/>
        <v>3856</v>
      </c>
      <c r="H84" s="42">
        <v>3856</v>
      </c>
      <c r="I84" s="42"/>
      <c r="J84" s="42"/>
      <c r="K84" s="42"/>
      <c r="L84" s="42"/>
      <c r="M84" s="42">
        <f>N84</f>
        <v>80</v>
      </c>
      <c r="N84" s="42">
        <v>80</v>
      </c>
      <c r="O84" s="38">
        <f t="shared" si="66"/>
        <v>6496</v>
      </c>
      <c r="P84" s="38">
        <f t="shared" si="66"/>
        <v>6496</v>
      </c>
    </row>
    <row r="85" spans="1:18" ht="48" customHeight="1" x14ac:dyDescent="0.25">
      <c r="A85" s="139" t="s">
        <v>99</v>
      </c>
      <c r="B85" s="140"/>
      <c r="C85" s="42">
        <f t="shared" si="67"/>
        <v>560</v>
      </c>
      <c r="D85" s="42">
        <v>560</v>
      </c>
      <c r="E85" s="42"/>
      <c r="F85" s="42"/>
      <c r="G85" s="42">
        <f t="shared" si="61"/>
        <v>2576</v>
      </c>
      <c r="H85" s="42">
        <v>2576</v>
      </c>
      <c r="I85" s="42">
        <f t="shared" ref="I85" si="68">J85</f>
        <v>528</v>
      </c>
      <c r="J85" s="42">
        <v>528</v>
      </c>
      <c r="K85" s="42"/>
      <c r="L85" s="42"/>
      <c r="M85" s="42"/>
      <c r="N85" s="42"/>
      <c r="O85" s="38">
        <f t="shared" si="66"/>
        <v>3664</v>
      </c>
      <c r="P85" s="38">
        <f t="shared" si="66"/>
        <v>3664</v>
      </c>
    </row>
    <row r="86" spans="1:18" ht="48" customHeight="1" x14ac:dyDescent="0.25">
      <c r="A86" s="139" t="s">
        <v>97</v>
      </c>
      <c r="B86" s="140"/>
      <c r="C86" s="42">
        <f t="shared" si="67"/>
        <v>2080</v>
      </c>
      <c r="D86" s="42">
        <v>2080</v>
      </c>
      <c r="E86" s="42"/>
      <c r="F86" s="42"/>
      <c r="G86" s="42">
        <f t="shared" si="61"/>
        <v>2240</v>
      </c>
      <c r="H86" s="42">
        <v>2240</v>
      </c>
      <c r="I86" s="42"/>
      <c r="J86" s="42"/>
      <c r="K86" s="42"/>
      <c r="L86" s="42"/>
      <c r="M86" s="42"/>
      <c r="N86" s="42"/>
      <c r="O86" s="38">
        <f t="shared" si="66"/>
        <v>4320</v>
      </c>
      <c r="P86" s="38">
        <f t="shared" si="66"/>
        <v>4320</v>
      </c>
    </row>
    <row r="87" spans="1:18" ht="48" customHeight="1" x14ac:dyDescent="0.25">
      <c r="A87" s="139" t="s">
        <v>100</v>
      </c>
      <c r="B87" s="140"/>
      <c r="C87" s="42">
        <f t="shared" si="67"/>
        <v>735</v>
      </c>
      <c r="D87" s="42">
        <v>735</v>
      </c>
      <c r="E87" s="42">
        <f t="shared" ref="E87" si="69">F87</f>
        <v>553</v>
      </c>
      <c r="F87" s="42">
        <v>553</v>
      </c>
      <c r="G87" s="42"/>
      <c r="H87" s="42"/>
      <c r="I87" s="42">
        <f t="shared" ref="I87" si="70">J87</f>
        <v>1200</v>
      </c>
      <c r="J87" s="42">
        <v>1200</v>
      </c>
      <c r="K87" s="42"/>
      <c r="L87" s="42"/>
      <c r="M87" s="42"/>
      <c r="N87" s="42"/>
      <c r="O87" s="38">
        <f t="shared" si="66"/>
        <v>2488</v>
      </c>
      <c r="P87" s="38">
        <f t="shared" si="66"/>
        <v>2488</v>
      </c>
    </row>
    <row r="88" spans="1:18" ht="48" customHeight="1" x14ac:dyDescent="0.25">
      <c r="A88" s="139" t="s">
        <v>103</v>
      </c>
      <c r="B88" s="140"/>
      <c r="C88" s="42">
        <f t="shared" si="67"/>
        <v>2160</v>
      </c>
      <c r="D88" s="42">
        <v>2160</v>
      </c>
      <c r="E88" s="42"/>
      <c r="F88" s="42"/>
      <c r="G88" s="42">
        <f t="shared" si="61"/>
        <v>2160</v>
      </c>
      <c r="H88" s="42">
        <v>2160</v>
      </c>
      <c r="I88" s="42"/>
      <c r="J88" s="42"/>
      <c r="K88" s="42"/>
      <c r="L88" s="42"/>
      <c r="M88" s="42">
        <f>N88</f>
        <v>2160</v>
      </c>
      <c r="N88" s="42">
        <v>2160</v>
      </c>
      <c r="O88" s="38">
        <f t="shared" si="66"/>
        <v>6480</v>
      </c>
      <c r="P88" s="38">
        <f t="shared" si="66"/>
        <v>6480</v>
      </c>
    </row>
    <row r="89" spans="1:18" ht="48" customHeight="1" x14ac:dyDescent="0.25">
      <c r="A89" s="139" t="s">
        <v>101</v>
      </c>
      <c r="B89" s="140"/>
      <c r="C89" s="42"/>
      <c r="D89" s="42"/>
      <c r="E89" s="42"/>
      <c r="F89" s="42"/>
      <c r="G89" s="42">
        <f t="shared" si="61"/>
        <v>2160</v>
      </c>
      <c r="H89" s="42">
        <v>2160</v>
      </c>
      <c r="I89" s="42">
        <f t="shared" ref="I89" si="71">J89</f>
        <v>2160</v>
      </c>
      <c r="J89" s="42">
        <v>2160</v>
      </c>
      <c r="K89" s="42"/>
      <c r="L89" s="42"/>
      <c r="M89" s="42"/>
      <c r="N89" s="42"/>
      <c r="O89" s="38">
        <f t="shared" si="66"/>
        <v>4320</v>
      </c>
      <c r="P89" s="38">
        <f t="shared" si="66"/>
        <v>4320</v>
      </c>
    </row>
    <row r="90" spans="1:18" ht="48" customHeight="1" x14ac:dyDescent="0.25">
      <c r="A90" s="146" t="s">
        <v>96</v>
      </c>
      <c r="B90" s="147"/>
      <c r="C90" s="42"/>
      <c r="D90" s="42"/>
      <c r="E90" s="42"/>
      <c r="F90" s="42"/>
      <c r="G90" s="42"/>
      <c r="H90" s="42"/>
      <c r="I90" s="42"/>
      <c r="J90" s="42"/>
      <c r="K90" s="42">
        <f t="shared" ref="K90" si="72">L90</f>
        <v>2160</v>
      </c>
      <c r="L90" s="42">
        <v>2160</v>
      </c>
      <c r="M90" s="42"/>
      <c r="N90" s="42"/>
      <c r="O90" s="38">
        <f t="shared" si="66"/>
        <v>2160</v>
      </c>
      <c r="P90" s="38">
        <f t="shared" si="66"/>
        <v>2160</v>
      </c>
    </row>
    <row r="91" spans="1:18" ht="48" customHeight="1" x14ac:dyDescent="0.25">
      <c r="A91" s="139" t="s">
        <v>98</v>
      </c>
      <c r="B91" s="140"/>
      <c r="C91" s="42"/>
      <c r="D91" s="42"/>
      <c r="E91" s="42"/>
      <c r="F91" s="42"/>
      <c r="G91" s="42">
        <f t="shared" si="61"/>
        <v>2160</v>
      </c>
      <c r="H91" s="42">
        <v>2160</v>
      </c>
      <c r="I91" s="42"/>
      <c r="J91" s="42"/>
      <c r="K91" s="42"/>
      <c r="L91" s="42"/>
      <c r="M91" s="42"/>
      <c r="N91" s="42"/>
      <c r="O91" s="38">
        <f t="shared" si="66"/>
        <v>2160</v>
      </c>
      <c r="P91" s="38">
        <f t="shared" si="66"/>
        <v>2160</v>
      </c>
    </row>
    <row r="92" spans="1:18" ht="64.5" customHeight="1" x14ac:dyDescent="0.25">
      <c r="A92" s="151" t="s">
        <v>95</v>
      </c>
      <c r="B92" s="151"/>
      <c r="C92" s="42"/>
      <c r="D92" s="42"/>
      <c r="E92" s="42"/>
      <c r="F92" s="42"/>
      <c r="G92" s="42"/>
      <c r="H92" s="42"/>
      <c r="I92" s="42">
        <f t="shared" ref="I92" si="73">J92</f>
        <v>2160</v>
      </c>
      <c r="J92" s="42">
        <v>2160</v>
      </c>
      <c r="K92" s="42"/>
      <c r="L92" s="42"/>
      <c r="M92" s="42"/>
      <c r="N92" s="42"/>
      <c r="O92" s="38">
        <f t="shared" si="66"/>
        <v>2160</v>
      </c>
      <c r="P92" s="38">
        <f t="shared" si="66"/>
        <v>2160</v>
      </c>
    </row>
    <row r="93" spans="1:18" ht="19.5" customHeight="1" x14ac:dyDescent="0.25">
      <c r="A93" s="141" t="s">
        <v>116</v>
      </c>
      <c r="B93" s="142"/>
      <c r="C93" s="37">
        <f>SUM(C15:C92)</f>
        <v>217913</v>
      </c>
      <c r="D93" s="37">
        <f t="shared" ref="D93:P93" si="74">SUM(D15:D92)</f>
        <v>137651</v>
      </c>
      <c r="E93" s="37">
        <f t="shared" si="74"/>
        <v>200398</v>
      </c>
      <c r="F93" s="37">
        <f t="shared" si="74"/>
        <v>189174</v>
      </c>
      <c r="G93" s="37">
        <f t="shared" si="74"/>
        <v>300774</v>
      </c>
      <c r="H93" s="37">
        <f t="shared" si="74"/>
        <v>291430</v>
      </c>
      <c r="I93" s="37">
        <f t="shared" si="74"/>
        <v>303782</v>
      </c>
      <c r="J93" s="37">
        <f t="shared" si="74"/>
        <v>276602</v>
      </c>
      <c r="K93" s="37">
        <f t="shared" si="74"/>
        <v>146334</v>
      </c>
      <c r="L93" s="37">
        <f t="shared" si="74"/>
        <v>142074</v>
      </c>
      <c r="M93" s="37">
        <f t="shared" si="74"/>
        <v>110564</v>
      </c>
      <c r="N93" s="37">
        <f t="shared" si="74"/>
        <v>96116</v>
      </c>
      <c r="O93" s="37">
        <f t="shared" si="74"/>
        <v>1279765</v>
      </c>
      <c r="P93" s="37">
        <f t="shared" si="74"/>
        <v>1133047</v>
      </c>
      <c r="R93" s="41">
        <f>M93+K93+I93+G93+E93+C93</f>
        <v>1279765</v>
      </c>
    </row>
    <row r="94" spans="1:18" ht="23.25" customHeight="1" x14ac:dyDescent="0.25">
      <c r="A94" s="150" t="s">
        <v>107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</row>
    <row r="95" spans="1:18" ht="48" customHeight="1" x14ac:dyDescent="0.25">
      <c r="A95" s="139" t="s">
        <v>109</v>
      </c>
      <c r="B95" s="140"/>
      <c r="C95" s="36">
        <v>60006</v>
      </c>
      <c r="D95" s="36">
        <v>25920</v>
      </c>
      <c r="E95" s="36">
        <v>4320</v>
      </c>
      <c r="F95" s="36">
        <v>4320</v>
      </c>
      <c r="G95" s="36">
        <v>17280</v>
      </c>
      <c r="H95" s="36">
        <v>17280</v>
      </c>
      <c r="I95" s="36">
        <v>49248</v>
      </c>
      <c r="J95" s="36">
        <v>8640</v>
      </c>
      <c r="K95" s="36">
        <v>4320</v>
      </c>
      <c r="L95" s="36">
        <v>0</v>
      </c>
      <c r="M95" s="36">
        <v>10800</v>
      </c>
      <c r="N95" s="36">
        <v>0</v>
      </c>
      <c r="O95" s="37">
        <f>C95+E95+G95+I95+K95+M95</f>
        <v>145974</v>
      </c>
      <c r="P95" s="38">
        <f>D95+F95+H95+J95+L95+N95</f>
        <v>56160</v>
      </c>
    </row>
    <row r="96" spans="1:18" ht="48" customHeight="1" x14ac:dyDescent="0.25">
      <c r="A96" s="139" t="s">
        <v>36</v>
      </c>
      <c r="B96" s="140"/>
      <c r="C96" s="36">
        <v>0</v>
      </c>
      <c r="D96" s="36">
        <v>0</v>
      </c>
      <c r="E96" s="36">
        <v>0</v>
      </c>
      <c r="F96" s="36">
        <v>0</v>
      </c>
      <c r="G96" s="36">
        <v>12960</v>
      </c>
      <c r="H96" s="36">
        <v>12960</v>
      </c>
      <c r="I96" s="36">
        <v>6480</v>
      </c>
      <c r="J96" s="36">
        <v>6480</v>
      </c>
      <c r="K96" s="36">
        <v>0</v>
      </c>
      <c r="L96" s="36">
        <v>0</v>
      </c>
      <c r="M96" s="36">
        <v>0</v>
      </c>
      <c r="N96" s="36">
        <v>0</v>
      </c>
      <c r="O96" s="38">
        <f t="shared" ref="O96:P140" si="75">C96+E96+G96+I96+K96+M96</f>
        <v>19440</v>
      </c>
      <c r="P96" s="38">
        <f t="shared" si="75"/>
        <v>19440</v>
      </c>
    </row>
    <row r="97" spans="1:16" ht="48" customHeight="1" x14ac:dyDescent="0.25">
      <c r="A97" s="139" t="s">
        <v>37</v>
      </c>
      <c r="B97" s="140"/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1440</v>
      </c>
      <c r="J97" s="36">
        <v>1440</v>
      </c>
      <c r="K97" s="36">
        <v>0</v>
      </c>
      <c r="L97" s="36">
        <v>0</v>
      </c>
      <c r="M97" s="36">
        <v>9504</v>
      </c>
      <c r="N97" s="36">
        <v>9504</v>
      </c>
      <c r="O97" s="38">
        <f t="shared" si="75"/>
        <v>10944</v>
      </c>
      <c r="P97" s="38">
        <f t="shared" si="75"/>
        <v>10944</v>
      </c>
    </row>
    <row r="98" spans="1:16" ht="48" customHeight="1" x14ac:dyDescent="0.25">
      <c r="A98" s="146" t="s">
        <v>38</v>
      </c>
      <c r="B98" s="147"/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8640</v>
      </c>
      <c r="J98" s="36">
        <v>8640</v>
      </c>
      <c r="K98" s="36">
        <v>0</v>
      </c>
      <c r="L98" s="36">
        <v>0</v>
      </c>
      <c r="M98" s="36">
        <v>0</v>
      </c>
      <c r="N98" s="36">
        <v>0</v>
      </c>
      <c r="O98" s="38">
        <f t="shared" si="75"/>
        <v>8640</v>
      </c>
      <c r="P98" s="38">
        <f t="shared" si="75"/>
        <v>8640</v>
      </c>
    </row>
    <row r="99" spans="1:16" ht="48" customHeight="1" x14ac:dyDescent="0.25">
      <c r="A99" s="148" t="s">
        <v>39</v>
      </c>
      <c r="B99" s="149"/>
      <c r="C99" s="36">
        <v>0</v>
      </c>
      <c r="D99" s="36">
        <v>0</v>
      </c>
      <c r="E99" s="36">
        <v>0</v>
      </c>
      <c r="F99" s="36">
        <v>0</v>
      </c>
      <c r="G99" s="36">
        <v>4320</v>
      </c>
      <c r="H99" s="36">
        <v>4320</v>
      </c>
      <c r="I99" s="36">
        <v>4320</v>
      </c>
      <c r="J99" s="36">
        <v>4320</v>
      </c>
      <c r="K99" s="36">
        <v>0</v>
      </c>
      <c r="L99" s="36">
        <v>0</v>
      </c>
      <c r="M99" s="36">
        <v>6480</v>
      </c>
      <c r="N99" s="36">
        <v>6480</v>
      </c>
      <c r="O99" s="38">
        <f t="shared" si="75"/>
        <v>15120</v>
      </c>
      <c r="P99" s="38">
        <f t="shared" si="75"/>
        <v>15120</v>
      </c>
    </row>
    <row r="100" spans="1:16" ht="48" customHeight="1" x14ac:dyDescent="0.25">
      <c r="A100" s="139" t="s">
        <v>40</v>
      </c>
      <c r="B100" s="140"/>
      <c r="C100" s="36">
        <v>0</v>
      </c>
      <c r="D100" s="36">
        <v>0</v>
      </c>
      <c r="E100" s="36">
        <v>2160</v>
      </c>
      <c r="F100" s="36">
        <v>2160</v>
      </c>
      <c r="G100" s="36">
        <v>0</v>
      </c>
      <c r="H100" s="36">
        <v>0</v>
      </c>
      <c r="I100" s="36">
        <v>10800</v>
      </c>
      <c r="J100" s="36">
        <v>10800</v>
      </c>
      <c r="K100" s="36">
        <v>0</v>
      </c>
      <c r="L100" s="36">
        <v>0</v>
      </c>
      <c r="M100" s="36">
        <v>0</v>
      </c>
      <c r="N100" s="36">
        <v>0</v>
      </c>
      <c r="O100" s="38">
        <f t="shared" si="75"/>
        <v>12960</v>
      </c>
      <c r="P100" s="38">
        <f t="shared" si="75"/>
        <v>12960</v>
      </c>
    </row>
    <row r="101" spans="1:16" ht="48" customHeight="1" x14ac:dyDescent="0.25">
      <c r="A101" s="139" t="s">
        <v>41</v>
      </c>
      <c r="B101" s="140"/>
      <c r="C101" s="36">
        <v>8640</v>
      </c>
      <c r="D101" s="36">
        <v>8640</v>
      </c>
      <c r="E101" s="36">
        <v>2160</v>
      </c>
      <c r="F101" s="36">
        <v>2160</v>
      </c>
      <c r="G101" s="36">
        <v>0</v>
      </c>
      <c r="H101" s="36">
        <v>0</v>
      </c>
      <c r="I101" s="36">
        <v>2160</v>
      </c>
      <c r="J101" s="36">
        <v>2160</v>
      </c>
      <c r="K101" s="36">
        <v>0</v>
      </c>
      <c r="L101" s="36">
        <v>0</v>
      </c>
      <c r="M101" s="36">
        <v>0</v>
      </c>
      <c r="N101" s="36">
        <v>0</v>
      </c>
      <c r="O101" s="38">
        <f t="shared" si="75"/>
        <v>12960</v>
      </c>
      <c r="P101" s="38">
        <f t="shared" si="75"/>
        <v>12960</v>
      </c>
    </row>
    <row r="102" spans="1:16" ht="48" customHeight="1" x14ac:dyDescent="0.25">
      <c r="A102" s="139" t="s">
        <v>42</v>
      </c>
      <c r="B102" s="140"/>
      <c r="C102" s="36">
        <v>4320</v>
      </c>
      <c r="D102" s="36">
        <v>4320</v>
      </c>
      <c r="E102" s="36">
        <v>4320</v>
      </c>
      <c r="F102" s="36">
        <v>4320</v>
      </c>
      <c r="G102" s="36">
        <v>4320</v>
      </c>
      <c r="H102" s="36">
        <v>4320</v>
      </c>
      <c r="I102" s="36">
        <v>4320</v>
      </c>
      <c r="J102" s="36">
        <v>4320</v>
      </c>
      <c r="K102" s="36">
        <v>0</v>
      </c>
      <c r="L102" s="36">
        <v>0</v>
      </c>
      <c r="M102" s="36">
        <v>0</v>
      </c>
      <c r="N102" s="36">
        <v>0</v>
      </c>
      <c r="O102" s="38">
        <f t="shared" si="75"/>
        <v>17280</v>
      </c>
      <c r="P102" s="38">
        <f t="shared" si="75"/>
        <v>17280</v>
      </c>
    </row>
    <row r="103" spans="1:16" ht="48" customHeight="1" x14ac:dyDescent="0.25">
      <c r="A103" s="139" t="s">
        <v>43</v>
      </c>
      <c r="B103" s="140"/>
      <c r="C103" s="36">
        <v>0</v>
      </c>
      <c r="D103" s="36">
        <v>0</v>
      </c>
      <c r="E103" s="36">
        <v>22896</v>
      </c>
      <c r="F103" s="36">
        <v>22896</v>
      </c>
      <c r="G103" s="36">
        <v>12960</v>
      </c>
      <c r="H103" s="36">
        <v>12960</v>
      </c>
      <c r="I103" s="36">
        <v>0</v>
      </c>
      <c r="J103" s="36">
        <v>0</v>
      </c>
      <c r="K103" s="36">
        <v>2160</v>
      </c>
      <c r="L103" s="36">
        <v>2160</v>
      </c>
      <c r="M103" s="36">
        <v>0</v>
      </c>
      <c r="N103" s="36">
        <v>0</v>
      </c>
      <c r="O103" s="38">
        <f t="shared" si="75"/>
        <v>38016</v>
      </c>
      <c r="P103" s="38">
        <f t="shared" si="75"/>
        <v>38016</v>
      </c>
    </row>
    <row r="104" spans="1:16" ht="48" customHeight="1" x14ac:dyDescent="0.25">
      <c r="A104" s="139" t="s">
        <v>110</v>
      </c>
      <c r="B104" s="140"/>
      <c r="C104" s="36">
        <v>4320</v>
      </c>
      <c r="D104" s="36">
        <v>4320</v>
      </c>
      <c r="E104" s="36">
        <v>0</v>
      </c>
      <c r="F104" s="36">
        <v>0</v>
      </c>
      <c r="G104" s="36">
        <v>8640</v>
      </c>
      <c r="H104" s="36">
        <v>8640</v>
      </c>
      <c r="I104" s="36">
        <v>4896</v>
      </c>
      <c r="J104" s="36">
        <v>4896</v>
      </c>
      <c r="K104" s="36">
        <v>0</v>
      </c>
      <c r="L104" s="36">
        <v>0</v>
      </c>
      <c r="M104" s="36">
        <v>0</v>
      </c>
      <c r="N104" s="36">
        <v>0</v>
      </c>
      <c r="O104" s="38">
        <f t="shared" si="75"/>
        <v>17856</v>
      </c>
      <c r="P104" s="38">
        <f t="shared" si="75"/>
        <v>17856</v>
      </c>
    </row>
    <row r="105" spans="1:16" ht="48" customHeight="1" x14ac:dyDescent="0.25">
      <c r="A105" s="139" t="s">
        <v>44</v>
      </c>
      <c r="B105" s="140"/>
      <c r="C105" s="36">
        <v>2160</v>
      </c>
      <c r="D105" s="36">
        <v>2160</v>
      </c>
      <c r="E105" s="36">
        <v>0</v>
      </c>
      <c r="F105" s="36">
        <v>0</v>
      </c>
      <c r="G105" s="36">
        <v>10800</v>
      </c>
      <c r="H105" s="36">
        <v>10800</v>
      </c>
      <c r="I105" s="36">
        <v>0</v>
      </c>
      <c r="J105" s="36">
        <v>0</v>
      </c>
      <c r="K105" s="36">
        <v>2160</v>
      </c>
      <c r="L105" s="36">
        <v>2160</v>
      </c>
      <c r="M105" s="36">
        <v>0</v>
      </c>
      <c r="N105" s="36">
        <v>0</v>
      </c>
      <c r="O105" s="38">
        <f t="shared" si="75"/>
        <v>15120</v>
      </c>
      <c r="P105" s="38">
        <f t="shared" si="75"/>
        <v>15120</v>
      </c>
    </row>
    <row r="106" spans="1:16" ht="48" customHeight="1" x14ac:dyDescent="0.25">
      <c r="A106" s="148" t="s">
        <v>45</v>
      </c>
      <c r="B106" s="149"/>
      <c r="C106" s="36">
        <v>4320</v>
      </c>
      <c r="D106" s="36">
        <v>4320</v>
      </c>
      <c r="E106" s="36">
        <v>0</v>
      </c>
      <c r="F106" s="36">
        <v>0</v>
      </c>
      <c r="G106" s="36">
        <v>4320</v>
      </c>
      <c r="H106" s="36">
        <v>4320</v>
      </c>
      <c r="I106" s="36">
        <v>7560</v>
      </c>
      <c r="J106" s="36">
        <v>7560</v>
      </c>
      <c r="K106" s="36">
        <v>0</v>
      </c>
      <c r="L106" s="36">
        <v>0</v>
      </c>
      <c r="M106" s="36">
        <v>0</v>
      </c>
      <c r="N106" s="36">
        <v>0</v>
      </c>
      <c r="O106" s="38">
        <f t="shared" si="75"/>
        <v>16200</v>
      </c>
      <c r="P106" s="38">
        <f t="shared" si="75"/>
        <v>16200</v>
      </c>
    </row>
    <row r="107" spans="1:16" ht="48" customHeight="1" x14ac:dyDescent="0.25">
      <c r="A107" s="139" t="s">
        <v>46</v>
      </c>
      <c r="B107" s="140"/>
      <c r="C107" s="36">
        <v>4320</v>
      </c>
      <c r="D107" s="36">
        <v>4320</v>
      </c>
      <c r="E107" s="36">
        <v>2160</v>
      </c>
      <c r="F107" s="36">
        <v>2160</v>
      </c>
      <c r="G107" s="36">
        <v>12960</v>
      </c>
      <c r="H107" s="36">
        <v>12960</v>
      </c>
      <c r="I107" s="36">
        <v>0</v>
      </c>
      <c r="J107" s="36">
        <v>0</v>
      </c>
      <c r="K107" s="36">
        <v>4320</v>
      </c>
      <c r="L107" s="36">
        <v>4320</v>
      </c>
      <c r="M107" s="36">
        <v>0</v>
      </c>
      <c r="N107" s="36">
        <v>0</v>
      </c>
      <c r="O107" s="38">
        <f t="shared" si="75"/>
        <v>23760</v>
      </c>
      <c r="P107" s="38">
        <f t="shared" si="75"/>
        <v>23760</v>
      </c>
    </row>
    <row r="108" spans="1:16" ht="48" customHeight="1" x14ac:dyDescent="0.25">
      <c r="A108" s="139" t="s">
        <v>47</v>
      </c>
      <c r="B108" s="140"/>
      <c r="C108" s="36">
        <v>2160</v>
      </c>
      <c r="D108" s="36">
        <v>2160</v>
      </c>
      <c r="E108" s="36">
        <v>2160</v>
      </c>
      <c r="F108" s="36">
        <v>2160</v>
      </c>
      <c r="G108" s="36">
        <v>2160</v>
      </c>
      <c r="H108" s="36">
        <v>2160</v>
      </c>
      <c r="I108" s="36">
        <v>0</v>
      </c>
      <c r="J108" s="36">
        <v>0</v>
      </c>
      <c r="K108" s="36">
        <v>0</v>
      </c>
      <c r="L108" s="36">
        <v>0</v>
      </c>
      <c r="M108" s="36">
        <v>6480</v>
      </c>
      <c r="N108" s="36">
        <v>6480</v>
      </c>
      <c r="O108" s="38">
        <f t="shared" si="75"/>
        <v>12960</v>
      </c>
      <c r="P108" s="38">
        <f t="shared" si="75"/>
        <v>12960</v>
      </c>
    </row>
    <row r="109" spans="1:16" ht="48" customHeight="1" x14ac:dyDescent="0.25">
      <c r="A109" s="139" t="s">
        <v>48</v>
      </c>
      <c r="B109" s="140"/>
      <c r="C109" s="36">
        <v>0</v>
      </c>
      <c r="D109" s="36">
        <v>0</v>
      </c>
      <c r="E109" s="36">
        <v>0</v>
      </c>
      <c r="F109" s="36">
        <v>0</v>
      </c>
      <c r="G109" s="36">
        <v>6480</v>
      </c>
      <c r="H109" s="36">
        <v>6480</v>
      </c>
      <c r="I109" s="36">
        <v>2160</v>
      </c>
      <c r="J109" s="36">
        <v>2160</v>
      </c>
      <c r="K109" s="36">
        <v>4320</v>
      </c>
      <c r="L109" s="36">
        <v>4320</v>
      </c>
      <c r="M109" s="36">
        <v>2160</v>
      </c>
      <c r="N109" s="36">
        <v>2160</v>
      </c>
      <c r="O109" s="38">
        <f t="shared" si="75"/>
        <v>15120</v>
      </c>
      <c r="P109" s="38">
        <f t="shared" si="75"/>
        <v>15120</v>
      </c>
    </row>
    <row r="110" spans="1:16" ht="48" customHeight="1" x14ac:dyDescent="0.25">
      <c r="A110" s="139" t="s">
        <v>49</v>
      </c>
      <c r="B110" s="140"/>
      <c r="C110" s="36">
        <v>0</v>
      </c>
      <c r="D110" s="36">
        <v>0</v>
      </c>
      <c r="E110" s="36">
        <v>2160</v>
      </c>
      <c r="F110" s="36">
        <v>2160</v>
      </c>
      <c r="G110" s="36">
        <v>6480</v>
      </c>
      <c r="H110" s="36">
        <v>6480</v>
      </c>
      <c r="I110" s="36">
        <v>0</v>
      </c>
      <c r="J110" s="36">
        <v>0</v>
      </c>
      <c r="K110" s="36">
        <v>0</v>
      </c>
      <c r="L110" s="36">
        <v>0</v>
      </c>
      <c r="M110" s="36">
        <v>2160</v>
      </c>
      <c r="N110" s="36">
        <v>2160</v>
      </c>
      <c r="O110" s="38">
        <f t="shared" si="75"/>
        <v>10800</v>
      </c>
      <c r="P110" s="38">
        <f t="shared" si="75"/>
        <v>10800</v>
      </c>
    </row>
    <row r="111" spans="1:16" ht="48" customHeight="1" x14ac:dyDescent="0.25">
      <c r="A111" s="139" t="s">
        <v>50</v>
      </c>
      <c r="B111" s="140"/>
      <c r="C111" s="36">
        <v>0</v>
      </c>
      <c r="D111" s="36">
        <v>0</v>
      </c>
      <c r="E111" s="36">
        <v>0</v>
      </c>
      <c r="F111" s="36">
        <v>0</v>
      </c>
      <c r="G111" s="36">
        <v>17280</v>
      </c>
      <c r="H111" s="36">
        <v>17280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8">
        <f t="shared" si="75"/>
        <v>17280</v>
      </c>
      <c r="P111" s="38">
        <f t="shared" si="75"/>
        <v>17280</v>
      </c>
    </row>
    <row r="112" spans="1:16" ht="48" customHeight="1" x14ac:dyDescent="0.25">
      <c r="A112" s="139" t="s">
        <v>51</v>
      </c>
      <c r="B112" s="140"/>
      <c r="C112" s="36">
        <v>0</v>
      </c>
      <c r="D112" s="36">
        <v>0</v>
      </c>
      <c r="E112" s="36">
        <v>10368</v>
      </c>
      <c r="F112" s="36">
        <v>10368</v>
      </c>
      <c r="G112" s="36">
        <v>0</v>
      </c>
      <c r="H112" s="36">
        <v>0</v>
      </c>
      <c r="I112" s="36">
        <v>0</v>
      </c>
      <c r="J112" s="36">
        <v>0</v>
      </c>
      <c r="K112" s="36">
        <v>6480</v>
      </c>
      <c r="L112" s="36">
        <v>6480</v>
      </c>
      <c r="M112" s="36">
        <v>0</v>
      </c>
      <c r="N112" s="36">
        <v>0</v>
      </c>
      <c r="O112" s="38">
        <f t="shared" si="75"/>
        <v>16848</v>
      </c>
      <c r="P112" s="38">
        <f t="shared" si="75"/>
        <v>16848</v>
      </c>
    </row>
    <row r="113" spans="1:16" ht="48" customHeight="1" x14ac:dyDescent="0.25">
      <c r="A113" s="139" t="s">
        <v>111</v>
      </c>
      <c r="B113" s="140"/>
      <c r="C113" s="36">
        <v>0</v>
      </c>
      <c r="D113" s="36">
        <v>0</v>
      </c>
      <c r="E113" s="36">
        <v>4320</v>
      </c>
      <c r="F113" s="36">
        <v>4320</v>
      </c>
      <c r="G113" s="36">
        <v>2160</v>
      </c>
      <c r="H113" s="36">
        <v>2160</v>
      </c>
      <c r="I113" s="36">
        <v>2160</v>
      </c>
      <c r="J113" s="36">
        <v>2160</v>
      </c>
      <c r="K113" s="36">
        <v>0</v>
      </c>
      <c r="L113" s="36">
        <v>0</v>
      </c>
      <c r="M113" s="36">
        <v>0</v>
      </c>
      <c r="N113" s="36">
        <v>0</v>
      </c>
      <c r="O113" s="38">
        <f t="shared" si="75"/>
        <v>8640</v>
      </c>
      <c r="P113" s="38">
        <f t="shared" si="75"/>
        <v>8640</v>
      </c>
    </row>
    <row r="114" spans="1:16" ht="48" customHeight="1" x14ac:dyDescent="0.25">
      <c r="A114" s="139" t="s">
        <v>112</v>
      </c>
      <c r="B114" s="140"/>
      <c r="C114" s="36">
        <v>0</v>
      </c>
      <c r="D114" s="36">
        <v>0</v>
      </c>
      <c r="E114" s="36">
        <v>10368</v>
      </c>
      <c r="F114" s="36">
        <v>10368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8">
        <f t="shared" si="75"/>
        <v>10368</v>
      </c>
      <c r="P114" s="38">
        <f t="shared" si="75"/>
        <v>10368</v>
      </c>
    </row>
    <row r="115" spans="1:16" ht="48" customHeight="1" x14ac:dyDescent="0.25">
      <c r="A115" s="139" t="s">
        <v>52</v>
      </c>
      <c r="B115" s="140"/>
      <c r="C115" s="36">
        <v>2160</v>
      </c>
      <c r="D115" s="36">
        <v>2160</v>
      </c>
      <c r="E115" s="36">
        <v>4320</v>
      </c>
      <c r="F115" s="36">
        <v>4320</v>
      </c>
      <c r="G115" s="36">
        <v>4320</v>
      </c>
      <c r="H115" s="36">
        <v>4320</v>
      </c>
      <c r="I115" s="36">
        <v>2160</v>
      </c>
      <c r="J115" s="36">
        <v>2160</v>
      </c>
      <c r="K115" s="36">
        <v>4320</v>
      </c>
      <c r="L115" s="36">
        <v>4320</v>
      </c>
      <c r="M115" s="36">
        <v>0</v>
      </c>
      <c r="N115" s="36">
        <v>0</v>
      </c>
      <c r="O115" s="38">
        <f t="shared" si="75"/>
        <v>17280</v>
      </c>
      <c r="P115" s="38">
        <f t="shared" si="75"/>
        <v>17280</v>
      </c>
    </row>
    <row r="116" spans="1:16" ht="48" customHeight="1" x14ac:dyDescent="0.25">
      <c r="A116" s="148" t="s">
        <v>53</v>
      </c>
      <c r="B116" s="149"/>
      <c r="C116" s="36">
        <v>0</v>
      </c>
      <c r="D116" s="36">
        <v>0</v>
      </c>
      <c r="E116" s="36">
        <v>0</v>
      </c>
      <c r="F116" s="36">
        <v>0</v>
      </c>
      <c r="G116" s="36">
        <v>2160</v>
      </c>
      <c r="H116" s="36">
        <v>2160</v>
      </c>
      <c r="I116" s="36">
        <v>2160</v>
      </c>
      <c r="J116" s="36">
        <v>2160</v>
      </c>
      <c r="K116" s="36">
        <v>0</v>
      </c>
      <c r="L116" s="36">
        <v>0</v>
      </c>
      <c r="M116" s="36">
        <v>0</v>
      </c>
      <c r="N116" s="36">
        <v>0</v>
      </c>
      <c r="O116" s="38">
        <f t="shared" si="75"/>
        <v>4320</v>
      </c>
      <c r="P116" s="38">
        <f t="shared" si="75"/>
        <v>4320</v>
      </c>
    </row>
    <row r="117" spans="1:16" ht="48" customHeight="1" x14ac:dyDescent="0.25">
      <c r="A117" s="139" t="s">
        <v>54</v>
      </c>
      <c r="B117" s="140"/>
      <c r="C117" s="36">
        <v>0</v>
      </c>
      <c r="D117" s="36">
        <v>0</v>
      </c>
      <c r="E117" s="36">
        <v>0</v>
      </c>
      <c r="F117" s="36">
        <v>0</v>
      </c>
      <c r="G117" s="36">
        <v>15120</v>
      </c>
      <c r="H117" s="36">
        <v>15120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8">
        <f t="shared" si="75"/>
        <v>15120</v>
      </c>
      <c r="P117" s="38">
        <f t="shared" si="75"/>
        <v>15120</v>
      </c>
    </row>
    <row r="118" spans="1:16" ht="48" customHeight="1" x14ac:dyDescent="0.25">
      <c r="A118" s="139" t="s">
        <v>113</v>
      </c>
      <c r="B118" s="140"/>
      <c r="C118" s="36">
        <v>12960</v>
      </c>
      <c r="D118" s="36">
        <v>12960</v>
      </c>
      <c r="E118" s="36">
        <v>0</v>
      </c>
      <c r="F118" s="36">
        <v>0</v>
      </c>
      <c r="G118" s="36">
        <v>0</v>
      </c>
      <c r="H118" s="36">
        <v>0</v>
      </c>
      <c r="I118" s="36">
        <v>8640</v>
      </c>
      <c r="J118" s="36">
        <v>8640</v>
      </c>
      <c r="K118" s="36">
        <v>0</v>
      </c>
      <c r="L118" s="36">
        <v>0</v>
      </c>
      <c r="M118" s="36">
        <v>2160</v>
      </c>
      <c r="N118" s="36">
        <v>2160</v>
      </c>
      <c r="O118" s="38">
        <f t="shared" si="75"/>
        <v>23760</v>
      </c>
      <c r="P118" s="38">
        <f t="shared" si="75"/>
        <v>23760</v>
      </c>
    </row>
    <row r="119" spans="1:16" ht="48" customHeight="1" x14ac:dyDescent="0.25">
      <c r="A119" s="139" t="s">
        <v>55</v>
      </c>
      <c r="B119" s="140"/>
      <c r="C119" s="36">
        <v>2160</v>
      </c>
      <c r="D119" s="36">
        <v>2160</v>
      </c>
      <c r="E119" s="36">
        <v>2160</v>
      </c>
      <c r="F119" s="36">
        <v>2160</v>
      </c>
      <c r="G119" s="36">
        <v>2160</v>
      </c>
      <c r="H119" s="36">
        <v>2160</v>
      </c>
      <c r="I119" s="36">
        <v>6480</v>
      </c>
      <c r="J119" s="36">
        <v>6480</v>
      </c>
      <c r="K119" s="36">
        <v>0</v>
      </c>
      <c r="L119" s="36">
        <v>0</v>
      </c>
      <c r="M119" s="36">
        <v>4320</v>
      </c>
      <c r="N119" s="36">
        <v>4320</v>
      </c>
      <c r="O119" s="38">
        <f t="shared" si="75"/>
        <v>17280</v>
      </c>
      <c r="P119" s="38">
        <f t="shared" si="75"/>
        <v>17280</v>
      </c>
    </row>
    <row r="120" spans="1:16" ht="48" customHeight="1" x14ac:dyDescent="0.25">
      <c r="A120" s="139" t="s">
        <v>56</v>
      </c>
      <c r="B120" s="140"/>
      <c r="C120" s="36">
        <v>5040</v>
      </c>
      <c r="D120" s="36">
        <v>5040</v>
      </c>
      <c r="E120" s="36">
        <v>10368</v>
      </c>
      <c r="F120" s="36">
        <v>10368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8">
        <f t="shared" si="75"/>
        <v>15408</v>
      </c>
      <c r="P120" s="38">
        <f t="shared" si="75"/>
        <v>15408</v>
      </c>
    </row>
    <row r="121" spans="1:16" ht="48" customHeight="1" x14ac:dyDescent="0.25">
      <c r="A121" s="139" t="s">
        <v>57</v>
      </c>
      <c r="B121" s="140"/>
      <c r="C121" s="36">
        <v>0</v>
      </c>
      <c r="D121" s="36">
        <v>0</v>
      </c>
      <c r="E121" s="36">
        <v>0</v>
      </c>
      <c r="F121" s="36">
        <v>0</v>
      </c>
      <c r="G121" s="36">
        <v>4320</v>
      </c>
      <c r="H121" s="36">
        <v>4320</v>
      </c>
      <c r="I121" s="36">
        <v>0</v>
      </c>
      <c r="J121" s="36">
        <v>0</v>
      </c>
      <c r="K121" s="36">
        <v>12960</v>
      </c>
      <c r="L121" s="36">
        <v>12960</v>
      </c>
      <c r="M121" s="36">
        <v>4320</v>
      </c>
      <c r="N121" s="36">
        <v>4320</v>
      </c>
      <c r="O121" s="38">
        <f t="shared" si="75"/>
        <v>21600</v>
      </c>
      <c r="P121" s="38">
        <f t="shared" si="75"/>
        <v>21600</v>
      </c>
    </row>
    <row r="122" spans="1:16" ht="48" customHeight="1" x14ac:dyDescent="0.25">
      <c r="A122" s="146" t="s">
        <v>58</v>
      </c>
      <c r="B122" s="147"/>
      <c r="C122" s="36">
        <v>0</v>
      </c>
      <c r="D122" s="36">
        <v>0</v>
      </c>
      <c r="E122" s="36">
        <v>0</v>
      </c>
      <c r="F122" s="36">
        <v>0</v>
      </c>
      <c r="G122" s="36">
        <v>6480</v>
      </c>
      <c r="H122" s="36">
        <v>6480</v>
      </c>
      <c r="I122" s="36">
        <v>4320</v>
      </c>
      <c r="J122" s="36">
        <v>4320</v>
      </c>
      <c r="K122" s="36">
        <v>0</v>
      </c>
      <c r="L122" s="36">
        <v>0</v>
      </c>
      <c r="M122" s="36">
        <v>4320</v>
      </c>
      <c r="N122" s="36">
        <v>4320</v>
      </c>
      <c r="O122" s="38">
        <f t="shared" si="75"/>
        <v>15120</v>
      </c>
      <c r="P122" s="38">
        <f t="shared" si="75"/>
        <v>15120</v>
      </c>
    </row>
    <row r="123" spans="1:16" ht="48" customHeight="1" x14ac:dyDescent="0.25">
      <c r="A123" s="139" t="s">
        <v>59</v>
      </c>
      <c r="B123" s="140"/>
      <c r="C123" s="36">
        <v>2160</v>
      </c>
      <c r="D123" s="36">
        <v>2160</v>
      </c>
      <c r="E123" s="36">
        <v>0</v>
      </c>
      <c r="F123" s="36">
        <v>0</v>
      </c>
      <c r="G123" s="36">
        <v>6480</v>
      </c>
      <c r="H123" s="36">
        <v>6480</v>
      </c>
      <c r="I123" s="36">
        <v>6480</v>
      </c>
      <c r="J123" s="36">
        <v>6480</v>
      </c>
      <c r="K123" s="36">
        <v>0</v>
      </c>
      <c r="L123" s="36">
        <v>0</v>
      </c>
      <c r="M123" s="36">
        <v>0</v>
      </c>
      <c r="N123" s="36">
        <v>0</v>
      </c>
      <c r="O123" s="38">
        <f t="shared" si="75"/>
        <v>15120</v>
      </c>
      <c r="P123" s="38">
        <f t="shared" si="75"/>
        <v>15120</v>
      </c>
    </row>
    <row r="124" spans="1:16" ht="48" customHeight="1" x14ac:dyDescent="0.25">
      <c r="A124" s="139" t="s">
        <v>60</v>
      </c>
      <c r="B124" s="140"/>
      <c r="C124" s="36">
        <v>0</v>
      </c>
      <c r="D124" s="36">
        <v>0</v>
      </c>
      <c r="E124" s="36">
        <v>0</v>
      </c>
      <c r="F124" s="36">
        <v>0</v>
      </c>
      <c r="G124" s="36">
        <v>4320</v>
      </c>
      <c r="H124" s="36">
        <v>4320</v>
      </c>
      <c r="I124" s="36">
        <v>10800</v>
      </c>
      <c r="J124" s="36">
        <v>10800</v>
      </c>
      <c r="K124" s="36">
        <f>2160+2160</f>
        <v>4320</v>
      </c>
      <c r="L124" s="36">
        <f>2160+2160</f>
        <v>4320</v>
      </c>
      <c r="M124" s="36">
        <v>0</v>
      </c>
      <c r="N124" s="36">
        <v>0</v>
      </c>
      <c r="O124" s="38">
        <f t="shared" si="75"/>
        <v>19440</v>
      </c>
      <c r="P124" s="38">
        <f t="shared" si="75"/>
        <v>19440</v>
      </c>
    </row>
    <row r="125" spans="1:16" ht="48" customHeight="1" x14ac:dyDescent="0.25">
      <c r="A125" s="139" t="s">
        <v>61</v>
      </c>
      <c r="B125" s="140"/>
      <c r="C125" s="36">
        <v>4320</v>
      </c>
      <c r="D125" s="36">
        <v>4320</v>
      </c>
      <c r="E125" s="36">
        <v>5184</v>
      </c>
      <c r="F125" s="36">
        <v>5184</v>
      </c>
      <c r="G125" s="36">
        <v>4320</v>
      </c>
      <c r="H125" s="36">
        <v>4320</v>
      </c>
      <c r="I125" s="36"/>
      <c r="J125" s="36"/>
      <c r="K125" s="36">
        <v>0</v>
      </c>
      <c r="L125" s="36">
        <v>0</v>
      </c>
      <c r="M125" s="36">
        <v>0</v>
      </c>
      <c r="N125" s="36">
        <v>0</v>
      </c>
      <c r="O125" s="38">
        <f t="shared" si="75"/>
        <v>13824</v>
      </c>
      <c r="P125" s="38">
        <f t="shared" si="75"/>
        <v>13824</v>
      </c>
    </row>
    <row r="126" spans="1:16" ht="48" customHeight="1" x14ac:dyDescent="0.25">
      <c r="A126" s="139" t="s">
        <v>62</v>
      </c>
      <c r="B126" s="140"/>
      <c r="C126" s="36">
        <v>0</v>
      </c>
      <c r="D126" s="36">
        <v>0</v>
      </c>
      <c r="E126" s="36">
        <v>0</v>
      </c>
      <c r="F126" s="36">
        <v>0</v>
      </c>
      <c r="G126" s="36">
        <v>12960</v>
      </c>
      <c r="H126" s="36">
        <v>12960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8">
        <f t="shared" si="75"/>
        <v>12960</v>
      </c>
      <c r="P126" s="38">
        <f t="shared" si="75"/>
        <v>12960</v>
      </c>
    </row>
    <row r="127" spans="1:16" ht="48" customHeight="1" x14ac:dyDescent="0.25">
      <c r="A127" s="139" t="s">
        <v>63</v>
      </c>
      <c r="B127" s="140"/>
      <c r="C127" s="36">
        <v>0</v>
      </c>
      <c r="D127" s="36">
        <v>0</v>
      </c>
      <c r="E127" s="36">
        <v>0</v>
      </c>
      <c r="F127" s="36">
        <v>0</v>
      </c>
      <c r="G127" s="36">
        <v>17280</v>
      </c>
      <c r="H127" s="36">
        <v>17280</v>
      </c>
      <c r="I127" s="36">
        <v>0</v>
      </c>
      <c r="J127" s="36">
        <v>0</v>
      </c>
      <c r="K127" s="36">
        <v>6480</v>
      </c>
      <c r="L127" s="36">
        <v>6480</v>
      </c>
      <c r="M127" s="36">
        <v>0</v>
      </c>
      <c r="N127" s="36">
        <v>0</v>
      </c>
      <c r="O127" s="38">
        <f t="shared" si="75"/>
        <v>23760</v>
      </c>
      <c r="P127" s="38">
        <f t="shared" si="75"/>
        <v>23760</v>
      </c>
    </row>
    <row r="128" spans="1:16" ht="48" customHeight="1" x14ac:dyDescent="0.25">
      <c r="A128" s="139" t="s">
        <v>64</v>
      </c>
      <c r="B128" s="140"/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6480</v>
      </c>
      <c r="N128" s="36">
        <v>6480</v>
      </c>
      <c r="O128" s="38">
        <f t="shared" si="75"/>
        <v>6480</v>
      </c>
      <c r="P128" s="38">
        <f t="shared" si="75"/>
        <v>6480</v>
      </c>
    </row>
    <row r="129" spans="1:16" ht="48" customHeight="1" x14ac:dyDescent="0.25">
      <c r="A129" s="148" t="s">
        <v>65</v>
      </c>
      <c r="B129" s="149"/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8064</v>
      </c>
      <c r="J129" s="36">
        <v>8064</v>
      </c>
      <c r="K129" s="36">
        <v>0</v>
      </c>
      <c r="L129" s="36">
        <v>0</v>
      </c>
      <c r="M129" s="36">
        <v>2736</v>
      </c>
      <c r="N129" s="36">
        <v>2736</v>
      </c>
      <c r="O129" s="38">
        <f t="shared" si="75"/>
        <v>10800</v>
      </c>
      <c r="P129" s="38">
        <f t="shared" si="75"/>
        <v>10800</v>
      </c>
    </row>
    <row r="130" spans="1:16" ht="48" customHeight="1" x14ac:dyDescent="0.25">
      <c r="A130" s="146" t="s">
        <v>66</v>
      </c>
      <c r="B130" s="147"/>
      <c r="C130" s="36">
        <v>0</v>
      </c>
      <c r="D130" s="36">
        <v>0</v>
      </c>
      <c r="E130" s="36">
        <v>0</v>
      </c>
      <c r="F130" s="36">
        <v>0</v>
      </c>
      <c r="G130" s="36">
        <v>15120</v>
      </c>
      <c r="H130" s="36">
        <v>15120</v>
      </c>
      <c r="I130" s="36">
        <v>0</v>
      </c>
      <c r="J130" s="36">
        <v>0</v>
      </c>
      <c r="K130" s="36">
        <v>2160</v>
      </c>
      <c r="L130" s="36">
        <v>2160</v>
      </c>
      <c r="M130" s="36">
        <v>0</v>
      </c>
      <c r="N130" s="36">
        <v>0</v>
      </c>
      <c r="O130" s="38">
        <f t="shared" si="75"/>
        <v>17280</v>
      </c>
      <c r="P130" s="38">
        <f t="shared" si="75"/>
        <v>17280</v>
      </c>
    </row>
    <row r="131" spans="1:16" ht="48" customHeight="1" x14ac:dyDescent="0.25">
      <c r="A131" s="139" t="s">
        <v>67</v>
      </c>
      <c r="B131" s="140"/>
      <c r="C131" s="36">
        <v>6480</v>
      </c>
      <c r="D131" s="36">
        <v>6480</v>
      </c>
      <c r="E131" s="36">
        <v>0</v>
      </c>
      <c r="F131" s="36">
        <v>0</v>
      </c>
      <c r="G131" s="36">
        <v>0</v>
      </c>
      <c r="H131" s="36">
        <v>0</v>
      </c>
      <c r="I131" s="36">
        <v>2160</v>
      </c>
      <c r="J131" s="36">
        <v>2160</v>
      </c>
      <c r="K131" s="36">
        <v>4320</v>
      </c>
      <c r="L131" s="36">
        <v>4320</v>
      </c>
      <c r="M131" s="36">
        <v>4320</v>
      </c>
      <c r="N131" s="36">
        <v>4320</v>
      </c>
      <c r="O131" s="38">
        <f t="shared" si="75"/>
        <v>17280</v>
      </c>
      <c r="P131" s="38">
        <f t="shared" si="75"/>
        <v>17280</v>
      </c>
    </row>
    <row r="132" spans="1:16" ht="48" customHeight="1" x14ac:dyDescent="0.25">
      <c r="A132" s="139" t="s">
        <v>68</v>
      </c>
      <c r="B132" s="140"/>
      <c r="C132" s="36">
        <v>0</v>
      </c>
      <c r="D132" s="36">
        <v>0</v>
      </c>
      <c r="E132" s="36">
        <v>0</v>
      </c>
      <c r="F132" s="36">
        <v>0</v>
      </c>
      <c r="G132" s="36">
        <v>4320</v>
      </c>
      <c r="H132" s="36">
        <v>4320</v>
      </c>
      <c r="I132" s="36">
        <v>6480</v>
      </c>
      <c r="J132" s="36">
        <v>6480</v>
      </c>
      <c r="K132" s="36">
        <v>10800</v>
      </c>
      <c r="L132" s="36">
        <v>10800</v>
      </c>
      <c r="M132" s="36">
        <v>0</v>
      </c>
      <c r="N132" s="36">
        <v>0</v>
      </c>
      <c r="O132" s="38">
        <f t="shared" si="75"/>
        <v>21600</v>
      </c>
      <c r="P132" s="38">
        <f t="shared" si="75"/>
        <v>21600</v>
      </c>
    </row>
    <row r="133" spans="1:16" ht="48" customHeight="1" x14ac:dyDescent="0.25">
      <c r="A133" s="148" t="s">
        <v>69</v>
      </c>
      <c r="B133" s="149"/>
      <c r="C133" s="36">
        <v>0</v>
      </c>
      <c r="D133" s="36">
        <v>0</v>
      </c>
      <c r="E133" s="36">
        <v>0</v>
      </c>
      <c r="F133" s="36">
        <v>0</v>
      </c>
      <c r="G133" s="36">
        <v>6480</v>
      </c>
      <c r="H133" s="36">
        <v>6480</v>
      </c>
      <c r="I133" s="36">
        <v>8640</v>
      </c>
      <c r="J133" s="36">
        <v>8640</v>
      </c>
      <c r="K133" s="36">
        <v>0</v>
      </c>
      <c r="L133" s="36">
        <v>0</v>
      </c>
      <c r="M133" s="36">
        <v>0</v>
      </c>
      <c r="N133" s="36">
        <v>0</v>
      </c>
      <c r="O133" s="38">
        <f t="shared" si="75"/>
        <v>15120</v>
      </c>
      <c r="P133" s="38">
        <f t="shared" si="75"/>
        <v>15120</v>
      </c>
    </row>
    <row r="134" spans="1:16" ht="48" customHeight="1" x14ac:dyDescent="0.25">
      <c r="A134" s="148" t="s">
        <v>70</v>
      </c>
      <c r="B134" s="149"/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8640</v>
      </c>
      <c r="N134" s="36">
        <v>8640</v>
      </c>
      <c r="O134" s="38">
        <f t="shared" si="75"/>
        <v>8640</v>
      </c>
      <c r="P134" s="38">
        <f t="shared" si="75"/>
        <v>8640</v>
      </c>
    </row>
    <row r="135" spans="1:16" ht="48" customHeight="1" x14ac:dyDescent="0.25">
      <c r="A135" s="139" t="s">
        <v>71</v>
      </c>
      <c r="B135" s="140"/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6480</v>
      </c>
      <c r="J135" s="36">
        <v>6480</v>
      </c>
      <c r="K135" s="36">
        <v>0</v>
      </c>
      <c r="L135" s="36">
        <v>0</v>
      </c>
      <c r="M135" s="36">
        <v>0</v>
      </c>
      <c r="N135" s="36">
        <v>0</v>
      </c>
      <c r="O135" s="38">
        <f t="shared" si="75"/>
        <v>6480</v>
      </c>
      <c r="P135" s="38">
        <f t="shared" si="75"/>
        <v>6480</v>
      </c>
    </row>
    <row r="136" spans="1:16" ht="48" customHeight="1" x14ac:dyDescent="0.25">
      <c r="A136" s="139" t="s">
        <v>72</v>
      </c>
      <c r="B136" s="140"/>
      <c r="C136" s="36">
        <v>0</v>
      </c>
      <c r="D136" s="36">
        <v>0</v>
      </c>
      <c r="E136" s="36">
        <v>0</v>
      </c>
      <c r="F136" s="36">
        <v>0</v>
      </c>
      <c r="G136" s="36">
        <v>8640</v>
      </c>
      <c r="H136" s="36">
        <v>8640</v>
      </c>
      <c r="I136" s="36">
        <v>6480</v>
      </c>
      <c r="J136" s="36">
        <v>6480</v>
      </c>
      <c r="K136" s="36">
        <v>2160</v>
      </c>
      <c r="L136" s="36">
        <v>2160</v>
      </c>
      <c r="M136" s="36">
        <v>0</v>
      </c>
      <c r="N136" s="36">
        <v>0</v>
      </c>
      <c r="O136" s="38">
        <f t="shared" si="75"/>
        <v>17280</v>
      </c>
      <c r="P136" s="38">
        <f t="shared" si="75"/>
        <v>17280</v>
      </c>
    </row>
    <row r="137" spans="1:16" ht="48" customHeight="1" x14ac:dyDescent="0.25">
      <c r="A137" s="139" t="s">
        <v>73</v>
      </c>
      <c r="B137" s="140"/>
      <c r="C137" s="36">
        <v>0</v>
      </c>
      <c r="D137" s="36">
        <v>0</v>
      </c>
      <c r="E137" s="36">
        <v>0</v>
      </c>
      <c r="F137" s="36">
        <v>0</v>
      </c>
      <c r="G137" s="36">
        <v>4320</v>
      </c>
      <c r="H137" s="36">
        <v>4320</v>
      </c>
      <c r="I137" s="36">
        <v>4320</v>
      </c>
      <c r="J137" s="36">
        <v>4320</v>
      </c>
      <c r="K137" s="36">
        <v>2160</v>
      </c>
      <c r="L137" s="36">
        <v>2160</v>
      </c>
      <c r="M137" s="36">
        <v>0</v>
      </c>
      <c r="N137" s="36">
        <v>0</v>
      </c>
      <c r="O137" s="38">
        <f t="shared" si="75"/>
        <v>10800</v>
      </c>
      <c r="P137" s="38">
        <f t="shared" si="75"/>
        <v>10800</v>
      </c>
    </row>
    <row r="138" spans="1:16" ht="48" customHeight="1" x14ac:dyDescent="0.25">
      <c r="A138" s="139" t="s">
        <v>74</v>
      </c>
      <c r="B138" s="140"/>
      <c r="C138" s="36">
        <v>0</v>
      </c>
      <c r="D138" s="36">
        <v>0</v>
      </c>
      <c r="E138" s="36">
        <v>0</v>
      </c>
      <c r="F138" s="36">
        <v>0</v>
      </c>
      <c r="G138" s="36">
        <v>12960</v>
      </c>
      <c r="H138" s="36">
        <v>12960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8">
        <f t="shared" si="75"/>
        <v>12960</v>
      </c>
      <c r="P138" s="38">
        <f t="shared" si="75"/>
        <v>12960</v>
      </c>
    </row>
    <row r="139" spans="1:16" ht="48" customHeight="1" x14ac:dyDescent="0.25">
      <c r="A139" s="139" t="s">
        <v>75</v>
      </c>
      <c r="B139" s="140"/>
      <c r="C139" s="36">
        <v>8640</v>
      </c>
      <c r="D139" s="36">
        <v>8640</v>
      </c>
      <c r="E139" s="36">
        <v>5184</v>
      </c>
      <c r="F139" s="36">
        <v>5184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8">
        <f t="shared" si="75"/>
        <v>13824</v>
      </c>
      <c r="P139" s="38">
        <f t="shared" si="75"/>
        <v>13824</v>
      </c>
    </row>
    <row r="140" spans="1:16" ht="48" customHeight="1" x14ac:dyDescent="0.25">
      <c r="A140" s="139" t="s">
        <v>76</v>
      </c>
      <c r="B140" s="140"/>
      <c r="C140" s="36">
        <v>0</v>
      </c>
      <c r="D140" s="36">
        <v>0</v>
      </c>
      <c r="E140" s="36">
        <v>5184</v>
      </c>
      <c r="F140" s="36">
        <v>5184</v>
      </c>
      <c r="G140" s="36">
        <v>2304</v>
      </c>
      <c r="H140" s="36">
        <v>2304</v>
      </c>
      <c r="I140" s="36">
        <v>0</v>
      </c>
      <c r="J140" s="36">
        <v>0</v>
      </c>
      <c r="K140" s="36">
        <v>0</v>
      </c>
      <c r="L140" s="36">
        <v>0</v>
      </c>
      <c r="M140" s="36">
        <v>4608</v>
      </c>
      <c r="N140" s="36">
        <v>4608</v>
      </c>
      <c r="O140" s="38">
        <f t="shared" si="75"/>
        <v>12096</v>
      </c>
      <c r="P140" s="38">
        <f t="shared" si="75"/>
        <v>12096</v>
      </c>
    </row>
    <row r="141" spans="1:16" ht="48" customHeight="1" x14ac:dyDescent="0.25">
      <c r="A141" s="139" t="s">
        <v>77</v>
      </c>
      <c r="B141" s="140"/>
      <c r="C141" s="36">
        <v>0</v>
      </c>
      <c r="D141" s="36">
        <v>0</v>
      </c>
      <c r="E141" s="36">
        <v>0</v>
      </c>
      <c r="F141" s="36">
        <v>0</v>
      </c>
      <c r="G141" s="36">
        <v>1440</v>
      </c>
      <c r="H141" s="36">
        <v>1440</v>
      </c>
      <c r="I141" s="36">
        <v>0</v>
      </c>
      <c r="J141" s="36">
        <v>0</v>
      </c>
      <c r="K141" s="36">
        <v>10800</v>
      </c>
      <c r="L141" s="36">
        <v>10800</v>
      </c>
      <c r="M141" s="36">
        <v>0</v>
      </c>
      <c r="N141" s="36">
        <v>0</v>
      </c>
      <c r="O141" s="38">
        <f>C141+E141+G141+K141</f>
        <v>12240</v>
      </c>
      <c r="P141" s="38">
        <f>D141+F141+H141+J141+L141+N141</f>
        <v>12240</v>
      </c>
    </row>
    <row r="142" spans="1:16" ht="48" customHeight="1" x14ac:dyDescent="0.25">
      <c r="A142" s="139" t="s">
        <v>78</v>
      </c>
      <c r="B142" s="140"/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8640</v>
      </c>
      <c r="J142" s="36">
        <v>8640</v>
      </c>
      <c r="K142" s="36">
        <v>0</v>
      </c>
      <c r="L142" s="36">
        <v>0</v>
      </c>
      <c r="M142" s="36">
        <v>6480</v>
      </c>
      <c r="N142" s="36">
        <v>6480</v>
      </c>
      <c r="O142" s="38">
        <f t="shared" ref="O142:P172" si="76">C142+E142+G142+I142+K142+M142</f>
        <v>15120</v>
      </c>
      <c r="P142" s="38">
        <f t="shared" si="76"/>
        <v>15120</v>
      </c>
    </row>
    <row r="143" spans="1:16" ht="48" customHeight="1" x14ac:dyDescent="0.25">
      <c r="A143" s="139" t="s">
        <v>79</v>
      </c>
      <c r="B143" s="140"/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8640</v>
      </c>
      <c r="J143" s="36">
        <v>8640</v>
      </c>
      <c r="K143" s="36">
        <v>12960</v>
      </c>
      <c r="L143" s="36">
        <v>12960</v>
      </c>
      <c r="M143" s="36">
        <v>0</v>
      </c>
      <c r="N143" s="36">
        <v>0</v>
      </c>
      <c r="O143" s="38">
        <f t="shared" si="76"/>
        <v>21600</v>
      </c>
      <c r="P143" s="38">
        <f t="shared" si="76"/>
        <v>21600</v>
      </c>
    </row>
    <row r="144" spans="1:16" ht="48" customHeight="1" x14ac:dyDescent="0.25">
      <c r="A144" s="139" t="s">
        <v>80</v>
      </c>
      <c r="B144" s="140"/>
      <c r="C144" s="36">
        <v>0</v>
      </c>
      <c r="D144" s="36">
        <v>0</v>
      </c>
      <c r="E144" s="36">
        <v>0</v>
      </c>
      <c r="F144" s="36">
        <v>0</v>
      </c>
      <c r="G144" s="36">
        <v>8640</v>
      </c>
      <c r="H144" s="36">
        <v>8640</v>
      </c>
      <c r="I144" s="36">
        <v>4320</v>
      </c>
      <c r="J144" s="36">
        <v>4320</v>
      </c>
      <c r="K144" s="36">
        <v>4320</v>
      </c>
      <c r="L144" s="36">
        <v>4320</v>
      </c>
      <c r="M144" s="36">
        <v>0</v>
      </c>
      <c r="N144" s="36">
        <v>0</v>
      </c>
      <c r="O144" s="38">
        <f t="shared" si="76"/>
        <v>17280</v>
      </c>
      <c r="P144" s="38">
        <f t="shared" si="76"/>
        <v>17280</v>
      </c>
    </row>
    <row r="145" spans="1:16" ht="48" customHeight="1" x14ac:dyDescent="0.25">
      <c r="A145" s="146" t="s">
        <v>81</v>
      </c>
      <c r="B145" s="147"/>
      <c r="C145" s="36">
        <v>12960</v>
      </c>
      <c r="D145" s="36">
        <v>12960</v>
      </c>
      <c r="E145" s="36">
        <v>10800</v>
      </c>
      <c r="F145" s="36">
        <v>10800</v>
      </c>
      <c r="G145" s="36">
        <v>0</v>
      </c>
      <c r="H145" s="36">
        <v>0</v>
      </c>
      <c r="I145" s="36">
        <v>2160</v>
      </c>
      <c r="J145" s="36">
        <v>2160</v>
      </c>
      <c r="K145" s="36">
        <v>2160</v>
      </c>
      <c r="L145" s="36">
        <v>2160</v>
      </c>
      <c r="M145" s="36">
        <v>0</v>
      </c>
      <c r="N145" s="36">
        <v>0</v>
      </c>
      <c r="O145" s="38">
        <f t="shared" si="76"/>
        <v>28080</v>
      </c>
      <c r="P145" s="38">
        <f t="shared" si="76"/>
        <v>28080</v>
      </c>
    </row>
    <row r="146" spans="1:16" ht="48" customHeight="1" x14ac:dyDescent="0.25">
      <c r="A146" s="139" t="s">
        <v>82</v>
      </c>
      <c r="B146" s="140"/>
      <c r="C146" s="36">
        <v>0</v>
      </c>
      <c r="D146" s="36">
        <v>0</v>
      </c>
      <c r="E146" s="36">
        <v>0</v>
      </c>
      <c r="F146" s="36">
        <v>0</v>
      </c>
      <c r="G146" s="36">
        <v>15120</v>
      </c>
      <c r="H146" s="36">
        <v>15120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8">
        <f t="shared" si="76"/>
        <v>15120</v>
      </c>
      <c r="P146" s="38">
        <f t="shared" si="76"/>
        <v>15120</v>
      </c>
    </row>
    <row r="147" spans="1:16" ht="48" customHeight="1" x14ac:dyDescent="0.25">
      <c r="A147" s="148" t="s">
        <v>83</v>
      </c>
      <c r="B147" s="149"/>
      <c r="C147" s="36">
        <v>0</v>
      </c>
      <c r="D147" s="36">
        <v>0</v>
      </c>
      <c r="E147" s="36">
        <v>20736</v>
      </c>
      <c r="F147" s="36">
        <v>20736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8">
        <f t="shared" si="76"/>
        <v>20736</v>
      </c>
      <c r="P147" s="38">
        <f t="shared" si="76"/>
        <v>20736</v>
      </c>
    </row>
    <row r="148" spans="1:16" ht="48" customHeight="1" x14ac:dyDescent="0.25">
      <c r="A148" s="139" t="s">
        <v>84</v>
      </c>
      <c r="B148" s="140"/>
      <c r="C148" s="36">
        <v>4320</v>
      </c>
      <c r="D148" s="36">
        <v>4320</v>
      </c>
      <c r="E148" s="36">
        <v>0</v>
      </c>
      <c r="F148" s="36">
        <v>0</v>
      </c>
      <c r="G148" s="36">
        <v>8640</v>
      </c>
      <c r="H148" s="36">
        <v>8640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8">
        <f t="shared" si="76"/>
        <v>12960</v>
      </c>
      <c r="P148" s="38">
        <f t="shared" si="76"/>
        <v>12960</v>
      </c>
    </row>
    <row r="149" spans="1:16" ht="48" customHeight="1" x14ac:dyDescent="0.25">
      <c r="A149" s="146" t="s">
        <v>85</v>
      </c>
      <c r="B149" s="147"/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23760</v>
      </c>
      <c r="J149" s="36">
        <v>23760</v>
      </c>
      <c r="K149" s="36">
        <v>0</v>
      </c>
      <c r="L149" s="36">
        <v>0</v>
      </c>
      <c r="M149" s="36">
        <v>0</v>
      </c>
      <c r="N149" s="36">
        <v>0</v>
      </c>
      <c r="O149" s="38">
        <f t="shared" si="76"/>
        <v>23760</v>
      </c>
      <c r="P149" s="38">
        <f t="shared" si="76"/>
        <v>23760</v>
      </c>
    </row>
    <row r="150" spans="1:16" ht="48" customHeight="1" x14ac:dyDescent="0.25">
      <c r="A150" s="146" t="s">
        <v>86</v>
      </c>
      <c r="B150" s="147"/>
      <c r="C150" s="36">
        <v>2160</v>
      </c>
      <c r="D150" s="36">
        <v>2160</v>
      </c>
      <c r="E150" s="36">
        <v>8928</v>
      </c>
      <c r="F150" s="36">
        <v>8928</v>
      </c>
      <c r="G150" s="36">
        <v>1872</v>
      </c>
      <c r="H150" s="36">
        <v>1872</v>
      </c>
      <c r="I150" s="36">
        <v>0</v>
      </c>
      <c r="J150" s="36">
        <v>0</v>
      </c>
      <c r="K150" s="36">
        <v>0</v>
      </c>
      <c r="L150" s="36">
        <v>0</v>
      </c>
      <c r="M150" s="36">
        <v>2160</v>
      </c>
      <c r="N150" s="36">
        <v>2160</v>
      </c>
      <c r="O150" s="38">
        <f t="shared" si="76"/>
        <v>15120</v>
      </c>
      <c r="P150" s="38">
        <f t="shared" si="76"/>
        <v>15120</v>
      </c>
    </row>
    <row r="151" spans="1:16" ht="48" customHeight="1" x14ac:dyDescent="0.25">
      <c r="A151" s="146" t="s">
        <v>87</v>
      </c>
      <c r="B151" s="147"/>
      <c r="C151" s="36">
        <v>0</v>
      </c>
      <c r="D151" s="36">
        <v>0</v>
      </c>
      <c r="E151" s="36">
        <v>0</v>
      </c>
      <c r="F151" s="36">
        <v>0</v>
      </c>
      <c r="G151" s="36">
        <v>12960</v>
      </c>
      <c r="H151" s="36">
        <v>12960</v>
      </c>
      <c r="I151" s="36">
        <v>10800</v>
      </c>
      <c r="J151" s="36">
        <v>10800</v>
      </c>
      <c r="K151" s="36">
        <v>0</v>
      </c>
      <c r="L151" s="36">
        <v>0</v>
      </c>
      <c r="M151" s="36">
        <v>0</v>
      </c>
      <c r="N151" s="36">
        <v>0</v>
      </c>
      <c r="O151" s="38">
        <f t="shared" si="76"/>
        <v>23760</v>
      </c>
      <c r="P151" s="38">
        <f t="shared" si="76"/>
        <v>23760</v>
      </c>
    </row>
    <row r="152" spans="1:16" ht="48" customHeight="1" x14ac:dyDescent="0.25">
      <c r="A152" s="139" t="s">
        <v>88</v>
      </c>
      <c r="B152" s="140"/>
      <c r="C152" s="36">
        <v>0</v>
      </c>
      <c r="D152" s="36">
        <v>0</v>
      </c>
      <c r="E152" s="36">
        <v>0</v>
      </c>
      <c r="F152" s="36">
        <v>0</v>
      </c>
      <c r="G152" s="36">
        <v>3456</v>
      </c>
      <c r="H152" s="36">
        <v>3456</v>
      </c>
      <c r="I152" s="36">
        <v>2160</v>
      </c>
      <c r="J152" s="36">
        <v>2160</v>
      </c>
      <c r="K152" s="36">
        <v>14544</v>
      </c>
      <c r="L152" s="36">
        <v>14544</v>
      </c>
      <c r="M152" s="36">
        <v>0</v>
      </c>
      <c r="N152" s="36">
        <v>0</v>
      </c>
      <c r="O152" s="38">
        <f t="shared" si="76"/>
        <v>20160</v>
      </c>
      <c r="P152" s="38">
        <f t="shared" si="76"/>
        <v>20160</v>
      </c>
    </row>
    <row r="153" spans="1:16" ht="48" customHeight="1" x14ac:dyDescent="0.25">
      <c r="A153" s="139" t="s">
        <v>89</v>
      </c>
      <c r="B153" s="140"/>
      <c r="C153" s="36">
        <v>0</v>
      </c>
      <c r="D153" s="36">
        <v>0</v>
      </c>
      <c r="E153" s="36">
        <v>0</v>
      </c>
      <c r="F153" s="36">
        <v>0</v>
      </c>
      <c r="G153" s="36">
        <v>4320</v>
      </c>
      <c r="H153" s="36">
        <v>4320</v>
      </c>
      <c r="I153" s="36">
        <v>4320</v>
      </c>
      <c r="J153" s="36">
        <v>4320</v>
      </c>
      <c r="K153" s="36">
        <v>0</v>
      </c>
      <c r="L153" s="36">
        <v>0</v>
      </c>
      <c r="M153" s="36">
        <v>12960</v>
      </c>
      <c r="N153" s="36">
        <v>12960</v>
      </c>
      <c r="O153" s="38">
        <f t="shared" si="76"/>
        <v>21600</v>
      </c>
      <c r="P153" s="38">
        <f t="shared" si="76"/>
        <v>21600</v>
      </c>
    </row>
    <row r="154" spans="1:16" ht="48" customHeight="1" x14ac:dyDescent="0.25">
      <c r="A154" s="139" t="s">
        <v>90</v>
      </c>
      <c r="B154" s="140"/>
      <c r="C154" s="36">
        <v>0</v>
      </c>
      <c r="D154" s="36">
        <v>0</v>
      </c>
      <c r="E154" s="36">
        <v>0</v>
      </c>
      <c r="F154" s="36">
        <v>0</v>
      </c>
      <c r="G154" s="36">
        <v>4320</v>
      </c>
      <c r="H154" s="36">
        <v>4320</v>
      </c>
      <c r="I154" s="36">
        <v>8640</v>
      </c>
      <c r="J154" s="36">
        <v>8640</v>
      </c>
      <c r="K154" s="36">
        <v>6480</v>
      </c>
      <c r="L154" s="36">
        <v>6480</v>
      </c>
      <c r="M154" s="36">
        <v>0</v>
      </c>
      <c r="N154" s="36">
        <v>0</v>
      </c>
      <c r="O154" s="38">
        <f t="shared" si="76"/>
        <v>19440</v>
      </c>
      <c r="P154" s="38">
        <f t="shared" si="76"/>
        <v>19440</v>
      </c>
    </row>
    <row r="155" spans="1:16" ht="48" customHeight="1" x14ac:dyDescent="0.25">
      <c r="A155" s="139" t="s">
        <v>114</v>
      </c>
      <c r="B155" s="140"/>
      <c r="C155" s="36">
        <v>2160</v>
      </c>
      <c r="D155" s="36">
        <v>2160</v>
      </c>
      <c r="E155" s="36">
        <v>4320</v>
      </c>
      <c r="F155" s="36">
        <v>4320</v>
      </c>
      <c r="G155" s="36">
        <v>0</v>
      </c>
      <c r="H155" s="36">
        <v>0</v>
      </c>
      <c r="I155" s="36">
        <v>8640</v>
      </c>
      <c r="J155" s="36">
        <v>8640</v>
      </c>
      <c r="K155" s="36">
        <v>4320</v>
      </c>
      <c r="L155" s="36">
        <v>4320</v>
      </c>
      <c r="M155" s="36">
        <v>0</v>
      </c>
      <c r="N155" s="36">
        <v>0</v>
      </c>
      <c r="O155" s="38">
        <f t="shared" si="76"/>
        <v>19440</v>
      </c>
      <c r="P155" s="38">
        <f t="shared" si="76"/>
        <v>19440</v>
      </c>
    </row>
    <row r="156" spans="1:16" ht="48" customHeight="1" x14ac:dyDescent="0.25">
      <c r="A156" s="139" t="s">
        <v>91</v>
      </c>
      <c r="B156" s="140"/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4320</v>
      </c>
      <c r="J156" s="36">
        <v>4320</v>
      </c>
      <c r="K156" s="36">
        <v>0</v>
      </c>
      <c r="L156" s="36">
        <v>0</v>
      </c>
      <c r="M156" s="36">
        <v>6480</v>
      </c>
      <c r="N156" s="36">
        <v>6480</v>
      </c>
      <c r="O156" s="38">
        <f t="shared" si="76"/>
        <v>10800</v>
      </c>
      <c r="P156" s="38">
        <f t="shared" si="76"/>
        <v>10800</v>
      </c>
    </row>
    <row r="157" spans="1:16" ht="48" customHeight="1" x14ac:dyDescent="0.25">
      <c r="A157" s="139" t="s">
        <v>92</v>
      </c>
      <c r="B157" s="140"/>
      <c r="C157" s="36">
        <v>0</v>
      </c>
      <c r="D157" s="36">
        <v>0</v>
      </c>
      <c r="E157" s="36">
        <v>8640</v>
      </c>
      <c r="F157" s="36">
        <v>8640</v>
      </c>
      <c r="G157" s="36">
        <v>17280</v>
      </c>
      <c r="H157" s="36">
        <v>17280</v>
      </c>
      <c r="I157" s="36">
        <v>4320</v>
      </c>
      <c r="J157" s="36">
        <v>4320</v>
      </c>
      <c r="K157" s="36">
        <v>2160</v>
      </c>
      <c r="L157" s="36">
        <v>2160</v>
      </c>
      <c r="M157" s="36">
        <v>0</v>
      </c>
      <c r="N157" s="36">
        <v>0</v>
      </c>
      <c r="O157" s="38">
        <f t="shared" si="76"/>
        <v>32400</v>
      </c>
      <c r="P157" s="38">
        <f t="shared" si="76"/>
        <v>32400</v>
      </c>
    </row>
    <row r="158" spans="1:16" ht="48" customHeight="1" x14ac:dyDescent="0.25">
      <c r="A158" s="139" t="s">
        <v>93</v>
      </c>
      <c r="B158" s="140"/>
      <c r="C158" s="36">
        <v>4320</v>
      </c>
      <c r="D158" s="36">
        <v>4320</v>
      </c>
      <c r="E158" s="36">
        <v>0</v>
      </c>
      <c r="F158" s="36">
        <v>0</v>
      </c>
      <c r="G158" s="36">
        <v>4320</v>
      </c>
      <c r="H158" s="36">
        <v>4320</v>
      </c>
      <c r="I158" s="36">
        <v>6480</v>
      </c>
      <c r="J158" s="36">
        <v>6480</v>
      </c>
      <c r="K158" s="36">
        <v>2160</v>
      </c>
      <c r="L158" s="36">
        <v>2160</v>
      </c>
      <c r="M158" s="36">
        <v>0</v>
      </c>
      <c r="N158" s="36">
        <v>0</v>
      </c>
      <c r="O158" s="38">
        <f t="shared" si="76"/>
        <v>17280</v>
      </c>
      <c r="P158" s="38">
        <f t="shared" si="76"/>
        <v>17280</v>
      </c>
    </row>
    <row r="159" spans="1:16" ht="48" customHeight="1" x14ac:dyDescent="0.25">
      <c r="A159" s="139" t="s">
        <v>94</v>
      </c>
      <c r="B159" s="140"/>
      <c r="C159" s="36">
        <v>0</v>
      </c>
      <c r="D159" s="36">
        <v>0</v>
      </c>
      <c r="E159" s="36">
        <v>0</v>
      </c>
      <c r="F159" s="36">
        <v>0</v>
      </c>
      <c r="G159" s="36">
        <v>4320</v>
      </c>
      <c r="H159" s="36">
        <v>4320</v>
      </c>
      <c r="I159" s="36">
        <v>2160</v>
      </c>
      <c r="J159" s="36">
        <v>2160</v>
      </c>
      <c r="K159" s="36">
        <v>4320</v>
      </c>
      <c r="L159" s="36">
        <v>4320</v>
      </c>
      <c r="M159" s="36">
        <v>2160</v>
      </c>
      <c r="N159" s="36">
        <v>2160</v>
      </c>
      <c r="O159" s="38">
        <f t="shared" si="76"/>
        <v>12960</v>
      </c>
      <c r="P159" s="38">
        <f t="shared" si="76"/>
        <v>12960</v>
      </c>
    </row>
    <row r="160" spans="1:16" ht="48" customHeight="1" x14ac:dyDescent="0.25">
      <c r="A160" s="146" t="s">
        <v>95</v>
      </c>
      <c r="B160" s="147"/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2160</v>
      </c>
      <c r="J160" s="36">
        <v>2160</v>
      </c>
      <c r="K160" s="36">
        <v>0</v>
      </c>
      <c r="L160" s="36">
        <v>0</v>
      </c>
      <c r="M160" s="36">
        <v>0</v>
      </c>
      <c r="N160" s="36">
        <v>0</v>
      </c>
      <c r="O160" s="38">
        <f t="shared" si="76"/>
        <v>2160</v>
      </c>
      <c r="P160" s="38">
        <f t="shared" si="76"/>
        <v>2160</v>
      </c>
    </row>
    <row r="161" spans="1:16" ht="48" customHeight="1" x14ac:dyDescent="0.25">
      <c r="A161" s="146" t="s">
        <v>96</v>
      </c>
      <c r="B161" s="147"/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2160</v>
      </c>
      <c r="L161" s="36">
        <v>2160</v>
      </c>
      <c r="M161" s="36">
        <v>0</v>
      </c>
      <c r="N161" s="36">
        <v>0</v>
      </c>
      <c r="O161" s="38">
        <f t="shared" si="76"/>
        <v>2160</v>
      </c>
      <c r="P161" s="38">
        <f t="shared" si="76"/>
        <v>2160</v>
      </c>
    </row>
    <row r="162" spans="1:16" ht="48" customHeight="1" x14ac:dyDescent="0.25">
      <c r="A162" s="139" t="s">
        <v>97</v>
      </c>
      <c r="B162" s="140"/>
      <c r="C162" s="36">
        <v>2016</v>
      </c>
      <c r="D162" s="36">
        <v>2016</v>
      </c>
      <c r="E162" s="36">
        <v>0</v>
      </c>
      <c r="F162" s="36">
        <v>0</v>
      </c>
      <c r="G162" s="36">
        <v>2304</v>
      </c>
      <c r="H162" s="36">
        <v>2304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8">
        <f t="shared" si="76"/>
        <v>4320</v>
      </c>
      <c r="P162" s="38">
        <f t="shared" si="76"/>
        <v>4320</v>
      </c>
    </row>
    <row r="163" spans="1:16" ht="48" customHeight="1" x14ac:dyDescent="0.25">
      <c r="A163" s="139" t="s">
        <v>98</v>
      </c>
      <c r="B163" s="140"/>
      <c r="C163" s="36">
        <v>0</v>
      </c>
      <c r="D163" s="36">
        <v>0</v>
      </c>
      <c r="E163" s="36">
        <v>0</v>
      </c>
      <c r="F163" s="36">
        <v>0</v>
      </c>
      <c r="G163" s="36">
        <v>2160</v>
      </c>
      <c r="H163" s="36">
        <v>2160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8">
        <f t="shared" si="76"/>
        <v>2160</v>
      </c>
      <c r="P163" s="38">
        <f t="shared" si="76"/>
        <v>2160</v>
      </c>
    </row>
    <row r="164" spans="1:16" ht="48" customHeight="1" x14ac:dyDescent="0.25">
      <c r="A164" s="139" t="s">
        <v>99</v>
      </c>
      <c r="B164" s="140"/>
      <c r="C164" s="36">
        <v>2160</v>
      </c>
      <c r="D164" s="36">
        <v>2160</v>
      </c>
      <c r="E164" s="36">
        <v>0</v>
      </c>
      <c r="F164" s="36">
        <v>0</v>
      </c>
      <c r="G164" s="36">
        <v>2160</v>
      </c>
      <c r="H164" s="36">
        <v>2160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8">
        <f t="shared" si="76"/>
        <v>4320</v>
      </c>
      <c r="P164" s="38">
        <f t="shared" si="76"/>
        <v>4320</v>
      </c>
    </row>
    <row r="165" spans="1:16" ht="48" customHeight="1" x14ac:dyDescent="0.25">
      <c r="A165" s="139" t="s">
        <v>100</v>
      </c>
      <c r="B165" s="140"/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2160</v>
      </c>
      <c r="J165" s="36">
        <v>2160</v>
      </c>
      <c r="K165" s="36">
        <v>0</v>
      </c>
      <c r="L165" s="36">
        <v>0</v>
      </c>
      <c r="M165" s="36">
        <v>0</v>
      </c>
      <c r="N165" s="36">
        <v>0</v>
      </c>
      <c r="O165" s="38">
        <f t="shared" si="76"/>
        <v>2160</v>
      </c>
      <c r="P165" s="38">
        <f t="shared" si="76"/>
        <v>2160</v>
      </c>
    </row>
    <row r="166" spans="1:16" ht="48" customHeight="1" x14ac:dyDescent="0.25">
      <c r="A166" s="139" t="s">
        <v>101</v>
      </c>
      <c r="B166" s="140"/>
      <c r="C166" s="36">
        <v>0</v>
      </c>
      <c r="D166" s="36">
        <v>0</v>
      </c>
      <c r="E166" s="36">
        <v>0</v>
      </c>
      <c r="F166" s="36">
        <v>0</v>
      </c>
      <c r="G166" s="36">
        <v>2160</v>
      </c>
      <c r="H166" s="36">
        <v>2160</v>
      </c>
      <c r="I166" s="36">
        <v>2160</v>
      </c>
      <c r="J166" s="36">
        <v>2160</v>
      </c>
      <c r="K166" s="36">
        <v>0</v>
      </c>
      <c r="L166" s="36">
        <v>0</v>
      </c>
      <c r="M166" s="36">
        <v>0</v>
      </c>
      <c r="N166" s="36">
        <v>0</v>
      </c>
      <c r="O166" s="38">
        <f t="shared" si="76"/>
        <v>4320</v>
      </c>
      <c r="P166" s="38">
        <f t="shared" si="76"/>
        <v>4320</v>
      </c>
    </row>
    <row r="167" spans="1:16" ht="48" customHeight="1" x14ac:dyDescent="0.25">
      <c r="A167" s="139" t="s">
        <v>102</v>
      </c>
      <c r="B167" s="140"/>
      <c r="C167" s="36">
        <v>0</v>
      </c>
      <c r="D167" s="36">
        <v>0</v>
      </c>
      <c r="E167" s="36">
        <v>0</v>
      </c>
      <c r="F167" s="36">
        <v>0</v>
      </c>
      <c r="G167" s="36">
        <v>6480</v>
      </c>
      <c r="H167" s="36">
        <v>6480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8">
        <f t="shared" si="76"/>
        <v>6480</v>
      </c>
      <c r="P167" s="38">
        <f t="shared" si="76"/>
        <v>6480</v>
      </c>
    </row>
    <row r="168" spans="1:16" ht="48" customHeight="1" x14ac:dyDescent="0.25">
      <c r="A168" s="139" t="s">
        <v>103</v>
      </c>
      <c r="B168" s="140"/>
      <c r="C168" s="36">
        <v>2160</v>
      </c>
      <c r="D168" s="36">
        <v>2160</v>
      </c>
      <c r="E168" s="36">
        <v>0</v>
      </c>
      <c r="F168" s="36">
        <v>0</v>
      </c>
      <c r="G168" s="36">
        <v>2160</v>
      </c>
      <c r="H168" s="36">
        <v>2160</v>
      </c>
      <c r="I168" s="36">
        <v>0</v>
      </c>
      <c r="J168" s="36">
        <v>0</v>
      </c>
      <c r="K168" s="36">
        <v>0</v>
      </c>
      <c r="L168" s="36">
        <v>0</v>
      </c>
      <c r="M168" s="36">
        <v>2160</v>
      </c>
      <c r="N168" s="36">
        <v>2160</v>
      </c>
      <c r="O168" s="38">
        <f t="shared" si="76"/>
        <v>6480</v>
      </c>
      <c r="P168" s="38">
        <f t="shared" si="76"/>
        <v>6480</v>
      </c>
    </row>
    <row r="169" spans="1:16" ht="48" customHeight="1" x14ac:dyDescent="0.25">
      <c r="A169" s="139" t="s">
        <v>104</v>
      </c>
      <c r="B169" s="140"/>
      <c r="C169" s="36">
        <v>2160</v>
      </c>
      <c r="D169" s="36">
        <v>2160</v>
      </c>
      <c r="E169" s="36">
        <v>6480</v>
      </c>
      <c r="F169" s="36">
        <v>6480</v>
      </c>
      <c r="G169" s="36">
        <v>25920</v>
      </c>
      <c r="H169" s="36">
        <v>25920</v>
      </c>
      <c r="I169" s="36">
        <v>4320</v>
      </c>
      <c r="J169" s="36">
        <v>4320</v>
      </c>
      <c r="K169" s="36">
        <v>2160</v>
      </c>
      <c r="L169" s="36">
        <v>2160</v>
      </c>
      <c r="M169" s="36">
        <v>0</v>
      </c>
      <c r="N169" s="36">
        <v>0</v>
      </c>
      <c r="O169" s="38">
        <f t="shared" si="76"/>
        <v>41040</v>
      </c>
      <c r="P169" s="38">
        <f t="shared" si="76"/>
        <v>41040</v>
      </c>
    </row>
    <row r="170" spans="1:16" ht="48" customHeight="1" x14ac:dyDescent="0.25">
      <c r="A170" s="143" t="s">
        <v>105</v>
      </c>
      <c r="B170" s="144"/>
      <c r="C170" s="36">
        <v>2160</v>
      </c>
      <c r="D170" s="36">
        <v>2160</v>
      </c>
      <c r="E170" s="36">
        <v>28080</v>
      </c>
      <c r="F170" s="36">
        <v>28080</v>
      </c>
      <c r="G170" s="36">
        <v>1080</v>
      </c>
      <c r="H170" s="36">
        <v>1080</v>
      </c>
      <c r="I170" s="36">
        <v>0</v>
      </c>
      <c r="J170" s="36">
        <v>0</v>
      </c>
      <c r="K170" s="36">
        <v>5400</v>
      </c>
      <c r="L170" s="36">
        <v>5400</v>
      </c>
      <c r="M170" s="36">
        <v>0</v>
      </c>
      <c r="N170" s="36">
        <v>0</v>
      </c>
      <c r="O170" s="38">
        <f t="shared" si="76"/>
        <v>36720</v>
      </c>
      <c r="P170" s="38">
        <f t="shared" si="76"/>
        <v>36720</v>
      </c>
    </row>
    <row r="171" spans="1:16" ht="48" customHeight="1" x14ac:dyDescent="0.25">
      <c r="A171" s="145" t="s">
        <v>106</v>
      </c>
      <c r="B171" s="145"/>
      <c r="C171" s="36"/>
      <c r="D171" s="36"/>
      <c r="E171" s="36">
        <v>2160</v>
      </c>
      <c r="F171" s="36">
        <v>2160</v>
      </c>
      <c r="G171" s="36">
        <v>8640</v>
      </c>
      <c r="H171" s="36">
        <v>8640</v>
      </c>
      <c r="I171" s="36">
        <v>12960</v>
      </c>
      <c r="J171" s="36">
        <v>12960</v>
      </c>
      <c r="K171" s="36"/>
      <c r="L171" s="36"/>
      <c r="M171" s="36"/>
      <c r="N171" s="36"/>
      <c r="O171" s="38">
        <f t="shared" si="76"/>
        <v>23760</v>
      </c>
      <c r="P171" s="38">
        <f t="shared" si="76"/>
        <v>23760</v>
      </c>
    </row>
    <row r="172" spans="1:16" ht="48" customHeight="1" x14ac:dyDescent="0.25">
      <c r="A172" s="139" t="s">
        <v>115</v>
      </c>
      <c r="B172" s="140"/>
      <c r="C172" s="36">
        <v>12960</v>
      </c>
      <c r="D172" s="36">
        <v>12960</v>
      </c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8">
        <f t="shared" si="76"/>
        <v>12960</v>
      </c>
      <c r="P172" s="38">
        <f t="shared" si="76"/>
        <v>12960</v>
      </c>
    </row>
    <row r="173" spans="1:16" ht="25.5" customHeight="1" x14ac:dyDescent="0.25">
      <c r="A173" s="141" t="s">
        <v>116</v>
      </c>
      <c r="B173" s="142"/>
      <c r="C173" s="37">
        <f>SUM(C95:C171)</f>
        <v>170742</v>
      </c>
      <c r="D173" s="37">
        <f>SUM(D95:D172)</f>
        <v>149616</v>
      </c>
      <c r="E173" s="37">
        <f t="shared" ref="E173:N173" si="77">SUM(E95:E171)</f>
        <v>189936</v>
      </c>
      <c r="F173" s="37">
        <f t="shared" si="77"/>
        <v>189936</v>
      </c>
      <c r="G173" s="37">
        <f t="shared" si="77"/>
        <v>396936</v>
      </c>
      <c r="H173" s="37">
        <f t="shared" si="77"/>
        <v>396936</v>
      </c>
      <c r="I173" s="37">
        <f t="shared" si="77"/>
        <v>310968</v>
      </c>
      <c r="J173" s="37">
        <f t="shared" si="77"/>
        <v>270360</v>
      </c>
      <c r="K173" s="37">
        <f t="shared" si="77"/>
        <v>147384</v>
      </c>
      <c r="L173" s="37">
        <f t="shared" si="77"/>
        <v>143064</v>
      </c>
      <c r="M173" s="37">
        <f t="shared" si="77"/>
        <v>111888</v>
      </c>
      <c r="N173" s="37">
        <f t="shared" si="77"/>
        <v>101088</v>
      </c>
      <c r="O173" s="37">
        <f>SUM(O95:O172)</f>
        <v>1340814</v>
      </c>
      <c r="P173" s="37">
        <f>SUM(P95:P172)</f>
        <v>1251000</v>
      </c>
    </row>
    <row r="174" spans="1:16" ht="21.75" customHeight="1" x14ac:dyDescent="0.25">
      <c r="A174" s="150" t="s">
        <v>108</v>
      </c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</row>
    <row r="175" spans="1:16" ht="48" customHeight="1" x14ac:dyDescent="0.25">
      <c r="A175" s="139" t="s">
        <v>109</v>
      </c>
      <c r="B175" s="140"/>
      <c r="C175" s="36">
        <v>60006</v>
      </c>
      <c r="D175" s="36">
        <v>25920</v>
      </c>
      <c r="E175" s="36">
        <v>4320</v>
      </c>
      <c r="F175" s="36">
        <v>4320</v>
      </c>
      <c r="G175" s="36">
        <v>17280</v>
      </c>
      <c r="H175" s="36">
        <v>17280</v>
      </c>
      <c r="I175" s="36">
        <v>49248</v>
      </c>
      <c r="J175" s="36">
        <v>8640</v>
      </c>
      <c r="K175" s="36">
        <v>4320</v>
      </c>
      <c r="L175" s="36">
        <v>0</v>
      </c>
      <c r="M175" s="36">
        <v>10800</v>
      </c>
      <c r="N175" s="36">
        <v>0</v>
      </c>
      <c r="O175" s="37">
        <f>C175+E175+G175+I175+K175+M175</f>
        <v>145974</v>
      </c>
      <c r="P175" s="38">
        <f>D175+F175+H175+J175+L175+N175</f>
        <v>56160</v>
      </c>
    </row>
    <row r="176" spans="1:16" ht="48" customHeight="1" x14ac:dyDescent="0.25">
      <c r="A176" s="139" t="s">
        <v>36</v>
      </c>
      <c r="B176" s="140"/>
      <c r="C176" s="36">
        <v>0</v>
      </c>
      <c r="D176" s="36">
        <v>0</v>
      </c>
      <c r="E176" s="36">
        <v>0</v>
      </c>
      <c r="F176" s="36">
        <v>0</v>
      </c>
      <c r="G176" s="36">
        <v>12960</v>
      </c>
      <c r="H176" s="36">
        <v>12960</v>
      </c>
      <c r="I176" s="36">
        <v>6480</v>
      </c>
      <c r="J176" s="36">
        <v>6480</v>
      </c>
      <c r="K176" s="36">
        <v>0</v>
      </c>
      <c r="L176" s="36">
        <v>0</v>
      </c>
      <c r="M176" s="36">
        <v>0</v>
      </c>
      <c r="N176" s="36">
        <v>0</v>
      </c>
      <c r="O176" s="38">
        <f t="shared" ref="O176:P220" si="78">C176+E176+G176+I176+K176+M176</f>
        <v>19440</v>
      </c>
      <c r="P176" s="38">
        <f t="shared" si="78"/>
        <v>19440</v>
      </c>
    </row>
    <row r="177" spans="1:16" ht="48" customHeight="1" x14ac:dyDescent="0.25">
      <c r="A177" s="139" t="s">
        <v>37</v>
      </c>
      <c r="B177" s="140"/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1440</v>
      </c>
      <c r="J177" s="36">
        <v>1440</v>
      </c>
      <c r="K177" s="36">
        <v>0</v>
      </c>
      <c r="L177" s="36">
        <v>0</v>
      </c>
      <c r="M177" s="36">
        <v>9504</v>
      </c>
      <c r="N177" s="36">
        <v>9504</v>
      </c>
      <c r="O177" s="38">
        <f t="shared" si="78"/>
        <v>10944</v>
      </c>
      <c r="P177" s="38">
        <f t="shared" si="78"/>
        <v>10944</v>
      </c>
    </row>
    <row r="178" spans="1:16" ht="48" customHeight="1" x14ac:dyDescent="0.25">
      <c r="A178" s="146" t="s">
        <v>38</v>
      </c>
      <c r="B178" s="147"/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8640</v>
      </c>
      <c r="J178" s="36">
        <v>8640</v>
      </c>
      <c r="K178" s="36">
        <v>0</v>
      </c>
      <c r="L178" s="36">
        <v>0</v>
      </c>
      <c r="M178" s="36">
        <v>0</v>
      </c>
      <c r="N178" s="36">
        <v>0</v>
      </c>
      <c r="O178" s="38">
        <f t="shared" si="78"/>
        <v>8640</v>
      </c>
      <c r="P178" s="38">
        <f t="shared" si="78"/>
        <v>8640</v>
      </c>
    </row>
    <row r="179" spans="1:16" ht="48" customHeight="1" x14ac:dyDescent="0.25">
      <c r="A179" s="148" t="s">
        <v>39</v>
      </c>
      <c r="B179" s="149"/>
      <c r="C179" s="36">
        <v>0</v>
      </c>
      <c r="D179" s="36">
        <v>0</v>
      </c>
      <c r="E179" s="36">
        <v>0</v>
      </c>
      <c r="F179" s="36">
        <v>0</v>
      </c>
      <c r="G179" s="36">
        <v>4320</v>
      </c>
      <c r="H179" s="36">
        <v>4320</v>
      </c>
      <c r="I179" s="36">
        <v>4320</v>
      </c>
      <c r="J179" s="36">
        <v>4320</v>
      </c>
      <c r="K179" s="36">
        <v>0</v>
      </c>
      <c r="L179" s="36">
        <v>0</v>
      </c>
      <c r="M179" s="36">
        <v>6480</v>
      </c>
      <c r="N179" s="36">
        <v>6480</v>
      </c>
      <c r="O179" s="38">
        <f t="shared" si="78"/>
        <v>15120</v>
      </c>
      <c r="P179" s="38">
        <f t="shared" si="78"/>
        <v>15120</v>
      </c>
    </row>
    <row r="180" spans="1:16" ht="48" customHeight="1" x14ac:dyDescent="0.25">
      <c r="A180" s="139" t="s">
        <v>40</v>
      </c>
      <c r="B180" s="140"/>
      <c r="C180" s="36">
        <v>0</v>
      </c>
      <c r="D180" s="36">
        <v>0</v>
      </c>
      <c r="E180" s="36">
        <v>2160</v>
      </c>
      <c r="F180" s="36">
        <v>2160</v>
      </c>
      <c r="G180" s="36">
        <v>0</v>
      </c>
      <c r="H180" s="36">
        <v>0</v>
      </c>
      <c r="I180" s="36">
        <v>10800</v>
      </c>
      <c r="J180" s="36">
        <v>10800</v>
      </c>
      <c r="K180" s="36">
        <v>0</v>
      </c>
      <c r="L180" s="36">
        <v>0</v>
      </c>
      <c r="M180" s="36">
        <v>0</v>
      </c>
      <c r="N180" s="36">
        <v>0</v>
      </c>
      <c r="O180" s="38">
        <f t="shared" si="78"/>
        <v>12960</v>
      </c>
      <c r="P180" s="38">
        <f t="shared" si="78"/>
        <v>12960</v>
      </c>
    </row>
    <row r="181" spans="1:16" ht="48" customHeight="1" x14ac:dyDescent="0.25">
      <c r="A181" s="139" t="s">
        <v>41</v>
      </c>
      <c r="B181" s="140"/>
      <c r="C181" s="36">
        <v>8640</v>
      </c>
      <c r="D181" s="36">
        <v>8640</v>
      </c>
      <c r="E181" s="36">
        <v>2160</v>
      </c>
      <c r="F181" s="36">
        <v>2160</v>
      </c>
      <c r="G181" s="36">
        <v>0</v>
      </c>
      <c r="H181" s="36">
        <v>0</v>
      </c>
      <c r="I181" s="36">
        <v>2160</v>
      </c>
      <c r="J181" s="36">
        <v>2160</v>
      </c>
      <c r="K181" s="36">
        <v>0</v>
      </c>
      <c r="L181" s="36">
        <v>0</v>
      </c>
      <c r="M181" s="36">
        <v>0</v>
      </c>
      <c r="N181" s="36">
        <v>0</v>
      </c>
      <c r="O181" s="38">
        <f t="shared" si="78"/>
        <v>12960</v>
      </c>
      <c r="P181" s="38">
        <f t="shared" si="78"/>
        <v>12960</v>
      </c>
    </row>
    <row r="182" spans="1:16" ht="48" customHeight="1" x14ac:dyDescent="0.25">
      <c r="A182" s="139" t="s">
        <v>42</v>
      </c>
      <c r="B182" s="140"/>
      <c r="C182" s="36">
        <v>4320</v>
      </c>
      <c r="D182" s="36">
        <v>4320</v>
      </c>
      <c r="E182" s="36">
        <v>4320</v>
      </c>
      <c r="F182" s="36">
        <v>4320</v>
      </c>
      <c r="G182" s="36">
        <v>4320</v>
      </c>
      <c r="H182" s="36">
        <v>4320</v>
      </c>
      <c r="I182" s="36">
        <v>4320</v>
      </c>
      <c r="J182" s="36">
        <v>4320</v>
      </c>
      <c r="K182" s="36">
        <v>0</v>
      </c>
      <c r="L182" s="36">
        <v>0</v>
      </c>
      <c r="M182" s="36">
        <v>0</v>
      </c>
      <c r="N182" s="36">
        <v>0</v>
      </c>
      <c r="O182" s="38">
        <f t="shared" si="78"/>
        <v>17280</v>
      </c>
      <c r="P182" s="38">
        <f t="shared" si="78"/>
        <v>17280</v>
      </c>
    </row>
    <row r="183" spans="1:16" ht="48" customHeight="1" x14ac:dyDescent="0.25">
      <c r="A183" s="139" t="s">
        <v>43</v>
      </c>
      <c r="B183" s="140"/>
      <c r="C183" s="36">
        <v>0</v>
      </c>
      <c r="D183" s="36">
        <v>0</v>
      </c>
      <c r="E183" s="36">
        <v>22896</v>
      </c>
      <c r="F183" s="36">
        <v>22896</v>
      </c>
      <c r="G183" s="36">
        <v>12960</v>
      </c>
      <c r="H183" s="36">
        <v>12960</v>
      </c>
      <c r="I183" s="36">
        <v>0</v>
      </c>
      <c r="J183" s="36">
        <v>0</v>
      </c>
      <c r="K183" s="36">
        <v>2160</v>
      </c>
      <c r="L183" s="36">
        <v>2160</v>
      </c>
      <c r="M183" s="36">
        <v>0</v>
      </c>
      <c r="N183" s="36">
        <v>0</v>
      </c>
      <c r="O183" s="38">
        <f t="shared" si="78"/>
        <v>38016</v>
      </c>
      <c r="P183" s="38">
        <f t="shared" si="78"/>
        <v>38016</v>
      </c>
    </row>
    <row r="184" spans="1:16" ht="48" customHeight="1" x14ac:dyDescent="0.25">
      <c r="A184" s="139" t="s">
        <v>110</v>
      </c>
      <c r="B184" s="140"/>
      <c r="C184" s="36">
        <v>4320</v>
      </c>
      <c r="D184" s="36">
        <v>4320</v>
      </c>
      <c r="E184" s="36">
        <v>0</v>
      </c>
      <c r="F184" s="36">
        <v>0</v>
      </c>
      <c r="G184" s="36">
        <v>8640</v>
      </c>
      <c r="H184" s="36">
        <v>8640</v>
      </c>
      <c r="I184" s="36">
        <v>4896</v>
      </c>
      <c r="J184" s="36">
        <v>4896</v>
      </c>
      <c r="K184" s="36">
        <v>0</v>
      </c>
      <c r="L184" s="36">
        <v>0</v>
      </c>
      <c r="M184" s="36">
        <v>0</v>
      </c>
      <c r="N184" s="36">
        <v>0</v>
      </c>
      <c r="O184" s="38">
        <f t="shared" si="78"/>
        <v>17856</v>
      </c>
      <c r="P184" s="38">
        <f t="shared" si="78"/>
        <v>17856</v>
      </c>
    </row>
    <row r="185" spans="1:16" ht="48" customHeight="1" x14ac:dyDescent="0.25">
      <c r="A185" s="139" t="s">
        <v>44</v>
      </c>
      <c r="B185" s="140"/>
      <c r="C185" s="36">
        <v>2160</v>
      </c>
      <c r="D185" s="36">
        <v>2160</v>
      </c>
      <c r="E185" s="36">
        <v>0</v>
      </c>
      <c r="F185" s="36">
        <v>0</v>
      </c>
      <c r="G185" s="36">
        <v>10800</v>
      </c>
      <c r="H185" s="36">
        <v>10800</v>
      </c>
      <c r="I185" s="36">
        <v>0</v>
      </c>
      <c r="J185" s="36">
        <v>0</v>
      </c>
      <c r="K185" s="36">
        <v>2160</v>
      </c>
      <c r="L185" s="36">
        <v>2160</v>
      </c>
      <c r="M185" s="36">
        <v>0</v>
      </c>
      <c r="N185" s="36">
        <v>0</v>
      </c>
      <c r="O185" s="38">
        <f t="shared" si="78"/>
        <v>15120</v>
      </c>
      <c r="P185" s="38">
        <f t="shared" si="78"/>
        <v>15120</v>
      </c>
    </row>
    <row r="186" spans="1:16" ht="48" customHeight="1" x14ac:dyDescent="0.25">
      <c r="A186" s="148" t="s">
        <v>45</v>
      </c>
      <c r="B186" s="149"/>
      <c r="C186" s="36">
        <v>4320</v>
      </c>
      <c r="D186" s="36">
        <v>4320</v>
      </c>
      <c r="E186" s="36">
        <v>0</v>
      </c>
      <c r="F186" s="36">
        <v>0</v>
      </c>
      <c r="G186" s="36">
        <v>4320</v>
      </c>
      <c r="H186" s="36">
        <v>4320</v>
      </c>
      <c r="I186" s="36">
        <v>7560</v>
      </c>
      <c r="J186" s="36">
        <v>7560</v>
      </c>
      <c r="K186" s="36">
        <v>0</v>
      </c>
      <c r="L186" s="36">
        <v>0</v>
      </c>
      <c r="M186" s="36">
        <v>0</v>
      </c>
      <c r="N186" s="36">
        <v>0</v>
      </c>
      <c r="O186" s="38">
        <f t="shared" si="78"/>
        <v>16200</v>
      </c>
      <c r="P186" s="38">
        <f t="shared" si="78"/>
        <v>16200</v>
      </c>
    </row>
    <row r="187" spans="1:16" ht="48" customHeight="1" x14ac:dyDescent="0.25">
      <c r="A187" s="139" t="s">
        <v>46</v>
      </c>
      <c r="B187" s="140"/>
      <c r="C187" s="36">
        <v>4320</v>
      </c>
      <c r="D187" s="36">
        <v>4320</v>
      </c>
      <c r="E187" s="36">
        <v>2160</v>
      </c>
      <c r="F187" s="36">
        <v>2160</v>
      </c>
      <c r="G187" s="36">
        <v>12960</v>
      </c>
      <c r="H187" s="36">
        <v>12960</v>
      </c>
      <c r="I187" s="36">
        <v>0</v>
      </c>
      <c r="J187" s="36">
        <v>0</v>
      </c>
      <c r="K187" s="36">
        <v>4320</v>
      </c>
      <c r="L187" s="36">
        <v>4320</v>
      </c>
      <c r="M187" s="36">
        <v>0</v>
      </c>
      <c r="N187" s="36">
        <v>0</v>
      </c>
      <c r="O187" s="38">
        <f t="shared" si="78"/>
        <v>23760</v>
      </c>
      <c r="P187" s="38">
        <f t="shared" si="78"/>
        <v>23760</v>
      </c>
    </row>
    <row r="188" spans="1:16" ht="48" customHeight="1" x14ac:dyDescent="0.25">
      <c r="A188" s="139" t="s">
        <v>47</v>
      </c>
      <c r="B188" s="140"/>
      <c r="C188" s="36">
        <v>2160</v>
      </c>
      <c r="D188" s="36">
        <v>2160</v>
      </c>
      <c r="E188" s="36">
        <v>2160</v>
      </c>
      <c r="F188" s="36">
        <v>2160</v>
      </c>
      <c r="G188" s="36">
        <v>2160</v>
      </c>
      <c r="H188" s="36">
        <v>2160</v>
      </c>
      <c r="I188" s="36">
        <v>0</v>
      </c>
      <c r="J188" s="36">
        <v>0</v>
      </c>
      <c r="K188" s="36">
        <v>0</v>
      </c>
      <c r="L188" s="36">
        <v>0</v>
      </c>
      <c r="M188" s="36">
        <v>6480</v>
      </c>
      <c r="N188" s="36">
        <v>6480</v>
      </c>
      <c r="O188" s="38">
        <f t="shared" si="78"/>
        <v>12960</v>
      </c>
      <c r="P188" s="38">
        <f t="shared" si="78"/>
        <v>12960</v>
      </c>
    </row>
    <row r="189" spans="1:16" ht="48" customHeight="1" x14ac:dyDescent="0.25">
      <c r="A189" s="139" t="s">
        <v>48</v>
      </c>
      <c r="B189" s="140"/>
      <c r="C189" s="36">
        <v>0</v>
      </c>
      <c r="D189" s="36">
        <v>0</v>
      </c>
      <c r="E189" s="36">
        <v>0</v>
      </c>
      <c r="F189" s="36">
        <v>0</v>
      </c>
      <c r="G189" s="36">
        <v>6480</v>
      </c>
      <c r="H189" s="36">
        <v>6480</v>
      </c>
      <c r="I189" s="36">
        <v>2160</v>
      </c>
      <c r="J189" s="36">
        <v>2160</v>
      </c>
      <c r="K189" s="36">
        <v>4320</v>
      </c>
      <c r="L189" s="36">
        <v>4320</v>
      </c>
      <c r="M189" s="36">
        <v>2160</v>
      </c>
      <c r="N189" s="36">
        <v>2160</v>
      </c>
      <c r="O189" s="38">
        <f t="shared" si="78"/>
        <v>15120</v>
      </c>
      <c r="P189" s="38">
        <f t="shared" si="78"/>
        <v>15120</v>
      </c>
    </row>
    <row r="190" spans="1:16" ht="48" customHeight="1" x14ac:dyDescent="0.25">
      <c r="A190" s="139" t="s">
        <v>49</v>
      </c>
      <c r="B190" s="140"/>
      <c r="C190" s="36">
        <v>0</v>
      </c>
      <c r="D190" s="36">
        <v>0</v>
      </c>
      <c r="E190" s="36">
        <v>2160</v>
      </c>
      <c r="F190" s="36">
        <v>2160</v>
      </c>
      <c r="G190" s="36">
        <v>6480</v>
      </c>
      <c r="H190" s="36">
        <v>6480</v>
      </c>
      <c r="I190" s="36">
        <v>0</v>
      </c>
      <c r="J190" s="36">
        <v>0</v>
      </c>
      <c r="K190" s="36">
        <v>0</v>
      </c>
      <c r="L190" s="36">
        <v>0</v>
      </c>
      <c r="M190" s="36">
        <v>2160</v>
      </c>
      <c r="N190" s="36">
        <v>2160</v>
      </c>
      <c r="O190" s="38">
        <f t="shared" si="78"/>
        <v>10800</v>
      </c>
      <c r="P190" s="38">
        <f t="shared" si="78"/>
        <v>10800</v>
      </c>
    </row>
    <row r="191" spans="1:16" ht="48" customHeight="1" x14ac:dyDescent="0.25">
      <c r="A191" s="139" t="s">
        <v>50</v>
      </c>
      <c r="B191" s="140"/>
      <c r="C191" s="36">
        <v>0</v>
      </c>
      <c r="D191" s="36">
        <v>0</v>
      </c>
      <c r="E191" s="36">
        <v>0</v>
      </c>
      <c r="F191" s="36">
        <v>0</v>
      </c>
      <c r="G191" s="36">
        <v>17280</v>
      </c>
      <c r="H191" s="36">
        <v>17280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  <c r="O191" s="38">
        <f t="shared" si="78"/>
        <v>17280</v>
      </c>
      <c r="P191" s="38">
        <f t="shared" si="78"/>
        <v>17280</v>
      </c>
    </row>
    <row r="192" spans="1:16" ht="48" customHeight="1" x14ac:dyDescent="0.25">
      <c r="A192" s="139" t="s">
        <v>51</v>
      </c>
      <c r="B192" s="140"/>
      <c r="C192" s="36">
        <v>0</v>
      </c>
      <c r="D192" s="36">
        <v>0</v>
      </c>
      <c r="E192" s="36">
        <v>10368</v>
      </c>
      <c r="F192" s="36">
        <v>10368</v>
      </c>
      <c r="G192" s="36">
        <v>0</v>
      </c>
      <c r="H192" s="36">
        <v>0</v>
      </c>
      <c r="I192" s="36">
        <v>0</v>
      </c>
      <c r="J192" s="36">
        <v>0</v>
      </c>
      <c r="K192" s="36">
        <v>6480</v>
      </c>
      <c r="L192" s="36">
        <v>6480</v>
      </c>
      <c r="M192" s="36">
        <v>0</v>
      </c>
      <c r="N192" s="36">
        <v>0</v>
      </c>
      <c r="O192" s="38">
        <f t="shared" si="78"/>
        <v>16848</v>
      </c>
      <c r="P192" s="38">
        <f t="shared" si="78"/>
        <v>16848</v>
      </c>
    </row>
    <row r="193" spans="1:16" ht="48" customHeight="1" x14ac:dyDescent="0.25">
      <c r="A193" s="139" t="s">
        <v>111</v>
      </c>
      <c r="B193" s="140"/>
      <c r="C193" s="36">
        <v>0</v>
      </c>
      <c r="D193" s="36">
        <v>0</v>
      </c>
      <c r="E193" s="36">
        <v>4320</v>
      </c>
      <c r="F193" s="36">
        <v>4320</v>
      </c>
      <c r="G193" s="36">
        <v>2160</v>
      </c>
      <c r="H193" s="36">
        <v>2160</v>
      </c>
      <c r="I193" s="36">
        <v>2160</v>
      </c>
      <c r="J193" s="36">
        <v>2160</v>
      </c>
      <c r="K193" s="36">
        <v>0</v>
      </c>
      <c r="L193" s="36">
        <v>0</v>
      </c>
      <c r="M193" s="36">
        <v>0</v>
      </c>
      <c r="N193" s="36">
        <v>0</v>
      </c>
      <c r="O193" s="38">
        <f t="shared" si="78"/>
        <v>8640</v>
      </c>
      <c r="P193" s="38">
        <f t="shared" si="78"/>
        <v>8640</v>
      </c>
    </row>
    <row r="194" spans="1:16" ht="48" customHeight="1" x14ac:dyDescent="0.25">
      <c r="A194" s="139" t="s">
        <v>112</v>
      </c>
      <c r="B194" s="140"/>
      <c r="C194" s="36">
        <v>0</v>
      </c>
      <c r="D194" s="36">
        <v>0</v>
      </c>
      <c r="E194" s="36">
        <v>10368</v>
      </c>
      <c r="F194" s="36">
        <v>10368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  <c r="O194" s="38">
        <f t="shared" si="78"/>
        <v>10368</v>
      </c>
      <c r="P194" s="38">
        <f t="shared" si="78"/>
        <v>10368</v>
      </c>
    </row>
    <row r="195" spans="1:16" ht="48" customHeight="1" x14ac:dyDescent="0.25">
      <c r="A195" s="139" t="s">
        <v>52</v>
      </c>
      <c r="B195" s="140"/>
      <c r="C195" s="36">
        <v>2160</v>
      </c>
      <c r="D195" s="36">
        <v>2160</v>
      </c>
      <c r="E195" s="36">
        <v>4320</v>
      </c>
      <c r="F195" s="36">
        <v>4320</v>
      </c>
      <c r="G195" s="36">
        <v>4320</v>
      </c>
      <c r="H195" s="36">
        <v>4320</v>
      </c>
      <c r="I195" s="36">
        <v>2160</v>
      </c>
      <c r="J195" s="36">
        <v>2160</v>
      </c>
      <c r="K195" s="36">
        <v>4320</v>
      </c>
      <c r="L195" s="36">
        <v>4320</v>
      </c>
      <c r="M195" s="36">
        <v>0</v>
      </c>
      <c r="N195" s="36">
        <v>0</v>
      </c>
      <c r="O195" s="38">
        <f t="shared" si="78"/>
        <v>17280</v>
      </c>
      <c r="P195" s="38">
        <f t="shared" si="78"/>
        <v>17280</v>
      </c>
    </row>
    <row r="196" spans="1:16" ht="48" customHeight="1" x14ac:dyDescent="0.25">
      <c r="A196" s="148" t="s">
        <v>53</v>
      </c>
      <c r="B196" s="149"/>
      <c r="C196" s="36">
        <v>0</v>
      </c>
      <c r="D196" s="36">
        <v>0</v>
      </c>
      <c r="E196" s="36">
        <v>0</v>
      </c>
      <c r="F196" s="36">
        <v>0</v>
      </c>
      <c r="G196" s="36">
        <v>2160</v>
      </c>
      <c r="H196" s="36">
        <v>2160</v>
      </c>
      <c r="I196" s="36">
        <v>2160</v>
      </c>
      <c r="J196" s="36">
        <v>2160</v>
      </c>
      <c r="K196" s="36">
        <v>0</v>
      </c>
      <c r="L196" s="36">
        <v>0</v>
      </c>
      <c r="M196" s="36">
        <v>0</v>
      </c>
      <c r="N196" s="36">
        <v>0</v>
      </c>
      <c r="O196" s="38">
        <f t="shared" si="78"/>
        <v>4320</v>
      </c>
      <c r="P196" s="38">
        <f t="shared" si="78"/>
        <v>4320</v>
      </c>
    </row>
    <row r="197" spans="1:16" ht="48" customHeight="1" x14ac:dyDescent="0.25">
      <c r="A197" s="139" t="s">
        <v>54</v>
      </c>
      <c r="B197" s="140"/>
      <c r="C197" s="36">
        <v>0</v>
      </c>
      <c r="D197" s="36">
        <v>0</v>
      </c>
      <c r="E197" s="36">
        <v>0</v>
      </c>
      <c r="F197" s="36">
        <v>0</v>
      </c>
      <c r="G197" s="36">
        <v>15120</v>
      </c>
      <c r="H197" s="36">
        <v>15120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8">
        <f t="shared" si="78"/>
        <v>15120</v>
      </c>
      <c r="P197" s="38">
        <f t="shared" si="78"/>
        <v>15120</v>
      </c>
    </row>
    <row r="198" spans="1:16" ht="48" customHeight="1" x14ac:dyDescent="0.25">
      <c r="A198" s="139" t="s">
        <v>113</v>
      </c>
      <c r="B198" s="140"/>
      <c r="C198" s="36">
        <v>12960</v>
      </c>
      <c r="D198" s="36">
        <v>12960</v>
      </c>
      <c r="E198" s="36">
        <v>0</v>
      </c>
      <c r="F198" s="36">
        <v>0</v>
      </c>
      <c r="G198" s="36">
        <v>0</v>
      </c>
      <c r="H198" s="36">
        <v>0</v>
      </c>
      <c r="I198" s="36">
        <v>8640</v>
      </c>
      <c r="J198" s="36">
        <v>8640</v>
      </c>
      <c r="K198" s="36">
        <v>0</v>
      </c>
      <c r="L198" s="36">
        <v>0</v>
      </c>
      <c r="M198" s="36">
        <v>2160</v>
      </c>
      <c r="N198" s="36">
        <v>2160</v>
      </c>
      <c r="O198" s="38">
        <f t="shared" si="78"/>
        <v>23760</v>
      </c>
      <c r="P198" s="38">
        <f t="shared" si="78"/>
        <v>23760</v>
      </c>
    </row>
    <row r="199" spans="1:16" ht="48" customHeight="1" x14ac:dyDescent="0.25">
      <c r="A199" s="139" t="s">
        <v>55</v>
      </c>
      <c r="B199" s="140"/>
      <c r="C199" s="36">
        <v>2160</v>
      </c>
      <c r="D199" s="36">
        <v>2160</v>
      </c>
      <c r="E199" s="36">
        <v>2160</v>
      </c>
      <c r="F199" s="36">
        <v>2160</v>
      </c>
      <c r="G199" s="36">
        <v>2160</v>
      </c>
      <c r="H199" s="36">
        <v>2160</v>
      </c>
      <c r="I199" s="36">
        <v>6480</v>
      </c>
      <c r="J199" s="36">
        <v>6480</v>
      </c>
      <c r="K199" s="36">
        <v>0</v>
      </c>
      <c r="L199" s="36">
        <v>0</v>
      </c>
      <c r="M199" s="36">
        <v>4320</v>
      </c>
      <c r="N199" s="36">
        <v>4320</v>
      </c>
      <c r="O199" s="38">
        <f t="shared" si="78"/>
        <v>17280</v>
      </c>
      <c r="P199" s="38">
        <f t="shared" si="78"/>
        <v>17280</v>
      </c>
    </row>
    <row r="200" spans="1:16" ht="48" customHeight="1" x14ac:dyDescent="0.25">
      <c r="A200" s="139" t="s">
        <v>56</v>
      </c>
      <c r="B200" s="140"/>
      <c r="C200" s="36">
        <v>5040</v>
      </c>
      <c r="D200" s="36">
        <v>5040</v>
      </c>
      <c r="E200" s="36">
        <v>10368</v>
      </c>
      <c r="F200" s="36">
        <v>10368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8">
        <f t="shared" si="78"/>
        <v>15408</v>
      </c>
      <c r="P200" s="38">
        <f t="shared" si="78"/>
        <v>15408</v>
      </c>
    </row>
    <row r="201" spans="1:16" ht="48" customHeight="1" x14ac:dyDescent="0.25">
      <c r="A201" s="139" t="s">
        <v>57</v>
      </c>
      <c r="B201" s="140"/>
      <c r="C201" s="36">
        <v>0</v>
      </c>
      <c r="D201" s="36">
        <v>0</v>
      </c>
      <c r="E201" s="36">
        <v>0</v>
      </c>
      <c r="F201" s="36">
        <v>0</v>
      </c>
      <c r="G201" s="36">
        <v>4320</v>
      </c>
      <c r="H201" s="36">
        <v>4320</v>
      </c>
      <c r="I201" s="36">
        <v>0</v>
      </c>
      <c r="J201" s="36">
        <v>0</v>
      </c>
      <c r="K201" s="36">
        <v>12960</v>
      </c>
      <c r="L201" s="36">
        <v>12960</v>
      </c>
      <c r="M201" s="36">
        <v>4320</v>
      </c>
      <c r="N201" s="36">
        <v>4320</v>
      </c>
      <c r="O201" s="38">
        <f t="shared" si="78"/>
        <v>21600</v>
      </c>
      <c r="P201" s="38">
        <f t="shared" si="78"/>
        <v>21600</v>
      </c>
    </row>
    <row r="202" spans="1:16" ht="48" customHeight="1" x14ac:dyDescent="0.25">
      <c r="A202" s="146" t="s">
        <v>58</v>
      </c>
      <c r="B202" s="147"/>
      <c r="C202" s="36">
        <v>0</v>
      </c>
      <c r="D202" s="36">
        <v>0</v>
      </c>
      <c r="E202" s="36">
        <v>0</v>
      </c>
      <c r="F202" s="36">
        <v>0</v>
      </c>
      <c r="G202" s="36">
        <v>6480</v>
      </c>
      <c r="H202" s="36">
        <v>6480</v>
      </c>
      <c r="I202" s="36">
        <v>4320</v>
      </c>
      <c r="J202" s="36">
        <v>4320</v>
      </c>
      <c r="K202" s="36">
        <v>0</v>
      </c>
      <c r="L202" s="36">
        <v>0</v>
      </c>
      <c r="M202" s="36">
        <v>4320</v>
      </c>
      <c r="N202" s="36">
        <v>4320</v>
      </c>
      <c r="O202" s="38">
        <f t="shared" si="78"/>
        <v>15120</v>
      </c>
      <c r="P202" s="38">
        <f t="shared" si="78"/>
        <v>15120</v>
      </c>
    </row>
    <row r="203" spans="1:16" ht="48" customHeight="1" x14ac:dyDescent="0.25">
      <c r="A203" s="139" t="s">
        <v>59</v>
      </c>
      <c r="B203" s="140"/>
      <c r="C203" s="36">
        <v>2160</v>
      </c>
      <c r="D203" s="36">
        <v>2160</v>
      </c>
      <c r="E203" s="36">
        <v>0</v>
      </c>
      <c r="F203" s="36">
        <v>0</v>
      </c>
      <c r="G203" s="36">
        <v>6480</v>
      </c>
      <c r="H203" s="36">
        <v>6480</v>
      </c>
      <c r="I203" s="36">
        <v>6480</v>
      </c>
      <c r="J203" s="36">
        <v>6480</v>
      </c>
      <c r="K203" s="36">
        <v>0</v>
      </c>
      <c r="L203" s="36">
        <v>0</v>
      </c>
      <c r="M203" s="36">
        <v>0</v>
      </c>
      <c r="N203" s="36">
        <v>0</v>
      </c>
      <c r="O203" s="38">
        <f t="shared" si="78"/>
        <v>15120</v>
      </c>
      <c r="P203" s="38">
        <f t="shared" si="78"/>
        <v>15120</v>
      </c>
    </row>
    <row r="204" spans="1:16" ht="48" customHeight="1" x14ac:dyDescent="0.25">
      <c r="A204" s="139" t="s">
        <v>60</v>
      </c>
      <c r="B204" s="140"/>
      <c r="C204" s="36">
        <v>0</v>
      </c>
      <c r="D204" s="36">
        <v>0</v>
      </c>
      <c r="E204" s="36">
        <v>0</v>
      </c>
      <c r="F204" s="36">
        <v>0</v>
      </c>
      <c r="G204" s="36">
        <v>4320</v>
      </c>
      <c r="H204" s="36">
        <v>4320</v>
      </c>
      <c r="I204" s="36">
        <v>10800</v>
      </c>
      <c r="J204" s="36">
        <v>10800</v>
      </c>
      <c r="K204" s="36">
        <f>2160+2160</f>
        <v>4320</v>
      </c>
      <c r="L204" s="36">
        <f>2160+2160</f>
        <v>4320</v>
      </c>
      <c r="M204" s="36">
        <v>0</v>
      </c>
      <c r="N204" s="36">
        <v>0</v>
      </c>
      <c r="O204" s="38">
        <f t="shared" si="78"/>
        <v>19440</v>
      </c>
      <c r="P204" s="38">
        <f t="shared" si="78"/>
        <v>19440</v>
      </c>
    </row>
    <row r="205" spans="1:16" ht="48" customHeight="1" x14ac:dyDescent="0.25">
      <c r="A205" s="139" t="s">
        <v>61</v>
      </c>
      <c r="B205" s="140"/>
      <c r="C205" s="36">
        <v>4320</v>
      </c>
      <c r="D205" s="36">
        <v>4320</v>
      </c>
      <c r="E205" s="36">
        <v>5184</v>
      </c>
      <c r="F205" s="36">
        <v>5184</v>
      </c>
      <c r="G205" s="36">
        <v>4320</v>
      </c>
      <c r="H205" s="36">
        <v>4320</v>
      </c>
      <c r="I205" s="36"/>
      <c r="J205" s="36"/>
      <c r="K205" s="36">
        <v>0</v>
      </c>
      <c r="L205" s="36">
        <v>0</v>
      </c>
      <c r="M205" s="36">
        <v>0</v>
      </c>
      <c r="N205" s="36">
        <v>0</v>
      </c>
      <c r="O205" s="38">
        <f t="shared" si="78"/>
        <v>13824</v>
      </c>
      <c r="P205" s="38">
        <f t="shared" si="78"/>
        <v>13824</v>
      </c>
    </row>
    <row r="206" spans="1:16" ht="48" customHeight="1" x14ac:dyDescent="0.25">
      <c r="A206" s="139" t="s">
        <v>62</v>
      </c>
      <c r="B206" s="140"/>
      <c r="C206" s="36">
        <v>0</v>
      </c>
      <c r="D206" s="36">
        <v>0</v>
      </c>
      <c r="E206" s="36">
        <v>0</v>
      </c>
      <c r="F206" s="36">
        <v>0</v>
      </c>
      <c r="G206" s="36">
        <v>12960</v>
      </c>
      <c r="H206" s="36">
        <v>12960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8">
        <f t="shared" si="78"/>
        <v>12960</v>
      </c>
      <c r="P206" s="38">
        <f t="shared" si="78"/>
        <v>12960</v>
      </c>
    </row>
    <row r="207" spans="1:16" ht="48" customHeight="1" x14ac:dyDescent="0.25">
      <c r="A207" s="139" t="s">
        <v>63</v>
      </c>
      <c r="B207" s="140"/>
      <c r="C207" s="36">
        <v>0</v>
      </c>
      <c r="D207" s="36">
        <v>0</v>
      </c>
      <c r="E207" s="36">
        <v>0</v>
      </c>
      <c r="F207" s="36">
        <v>0</v>
      </c>
      <c r="G207" s="36">
        <v>17280</v>
      </c>
      <c r="H207" s="36">
        <v>17280</v>
      </c>
      <c r="I207" s="36">
        <v>0</v>
      </c>
      <c r="J207" s="36">
        <v>0</v>
      </c>
      <c r="K207" s="36">
        <v>6480</v>
      </c>
      <c r="L207" s="36">
        <v>6480</v>
      </c>
      <c r="M207" s="36">
        <v>0</v>
      </c>
      <c r="N207" s="36">
        <v>0</v>
      </c>
      <c r="O207" s="38">
        <f t="shared" si="78"/>
        <v>23760</v>
      </c>
      <c r="P207" s="38">
        <f t="shared" si="78"/>
        <v>23760</v>
      </c>
    </row>
    <row r="208" spans="1:16" ht="48" customHeight="1" x14ac:dyDescent="0.25">
      <c r="A208" s="139" t="s">
        <v>64</v>
      </c>
      <c r="B208" s="140"/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6480</v>
      </c>
      <c r="N208" s="36">
        <v>6480</v>
      </c>
      <c r="O208" s="38">
        <f t="shared" si="78"/>
        <v>6480</v>
      </c>
      <c r="P208" s="38">
        <f t="shared" si="78"/>
        <v>6480</v>
      </c>
    </row>
    <row r="209" spans="1:16" ht="48" customHeight="1" x14ac:dyDescent="0.25">
      <c r="A209" s="148" t="s">
        <v>65</v>
      </c>
      <c r="B209" s="149"/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8064</v>
      </c>
      <c r="J209" s="36">
        <v>8064</v>
      </c>
      <c r="K209" s="36">
        <v>0</v>
      </c>
      <c r="L209" s="36">
        <v>0</v>
      </c>
      <c r="M209" s="36">
        <v>2736</v>
      </c>
      <c r="N209" s="36">
        <v>2736</v>
      </c>
      <c r="O209" s="38">
        <f t="shared" si="78"/>
        <v>10800</v>
      </c>
      <c r="P209" s="38">
        <f t="shared" si="78"/>
        <v>10800</v>
      </c>
    </row>
    <row r="210" spans="1:16" ht="48" customHeight="1" x14ac:dyDescent="0.25">
      <c r="A210" s="146" t="s">
        <v>66</v>
      </c>
      <c r="B210" s="147"/>
      <c r="C210" s="36">
        <v>0</v>
      </c>
      <c r="D210" s="36">
        <v>0</v>
      </c>
      <c r="E210" s="36">
        <v>0</v>
      </c>
      <c r="F210" s="36">
        <v>0</v>
      </c>
      <c r="G210" s="36">
        <v>15120</v>
      </c>
      <c r="H210" s="36">
        <v>15120</v>
      </c>
      <c r="I210" s="36">
        <v>0</v>
      </c>
      <c r="J210" s="36">
        <v>0</v>
      </c>
      <c r="K210" s="36">
        <v>2160</v>
      </c>
      <c r="L210" s="36">
        <v>2160</v>
      </c>
      <c r="M210" s="36">
        <v>0</v>
      </c>
      <c r="N210" s="36">
        <v>0</v>
      </c>
      <c r="O210" s="38">
        <f t="shared" si="78"/>
        <v>17280</v>
      </c>
      <c r="P210" s="38">
        <f t="shared" si="78"/>
        <v>17280</v>
      </c>
    </row>
    <row r="211" spans="1:16" ht="48" customHeight="1" x14ac:dyDescent="0.25">
      <c r="A211" s="139" t="s">
        <v>67</v>
      </c>
      <c r="B211" s="140"/>
      <c r="C211" s="36">
        <v>6480</v>
      </c>
      <c r="D211" s="36">
        <v>6480</v>
      </c>
      <c r="E211" s="36">
        <v>0</v>
      </c>
      <c r="F211" s="36">
        <v>0</v>
      </c>
      <c r="G211" s="36">
        <v>0</v>
      </c>
      <c r="H211" s="36">
        <v>0</v>
      </c>
      <c r="I211" s="36">
        <v>2160</v>
      </c>
      <c r="J211" s="36">
        <v>2160</v>
      </c>
      <c r="K211" s="36">
        <v>4320</v>
      </c>
      <c r="L211" s="36">
        <v>4320</v>
      </c>
      <c r="M211" s="36">
        <v>4320</v>
      </c>
      <c r="N211" s="36">
        <v>4320</v>
      </c>
      <c r="O211" s="38">
        <f t="shared" si="78"/>
        <v>17280</v>
      </c>
      <c r="P211" s="38">
        <f t="shared" si="78"/>
        <v>17280</v>
      </c>
    </row>
    <row r="212" spans="1:16" ht="48" customHeight="1" x14ac:dyDescent="0.25">
      <c r="A212" s="139" t="s">
        <v>68</v>
      </c>
      <c r="B212" s="140"/>
      <c r="C212" s="36">
        <v>0</v>
      </c>
      <c r="D212" s="36">
        <v>0</v>
      </c>
      <c r="E212" s="36">
        <v>0</v>
      </c>
      <c r="F212" s="36">
        <v>0</v>
      </c>
      <c r="G212" s="36">
        <v>4320</v>
      </c>
      <c r="H212" s="36">
        <v>4320</v>
      </c>
      <c r="I212" s="36">
        <v>6480</v>
      </c>
      <c r="J212" s="36">
        <v>6480</v>
      </c>
      <c r="K212" s="36">
        <v>10800</v>
      </c>
      <c r="L212" s="36">
        <v>10800</v>
      </c>
      <c r="M212" s="36">
        <v>0</v>
      </c>
      <c r="N212" s="36">
        <v>0</v>
      </c>
      <c r="O212" s="38">
        <f t="shared" si="78"/>
        <v>21600</v>
      </c>
      <c r="P212" s="38">
        <f t="shared" si="78"/>
        <v>21600</v>
      </c>
    </row>
    <row r="213" spans="1:16" ht="48" customHeight="1" x14ac:dyDescent="0.25">
      <c r="A213" s="148" t="s">
        <v>69</v>
      </c>
      <c r="B213" s="149"/>
      <c r="C213" s="36">
        <v>0</v>
      </c>
      <c r="D213" s="36">
        <v>0</v>
      </c>
      <c r="E213" s="36">
        <v>0</v>
      </c>
      <c r="F213" s="36">
        <v>0</v>
      </c>
      <c r="G213" s="36">
        <v>6480</v>
      </c>
      <c r="H213" s="36">
        <v>6480</v>
      </c>
      <c r="I213" s="36">
        <v>8640</v>
      </c>
      <c r="J213" s="36">
        <v>8640</v>
      </c>
      <c r="K213" s="36">
        <v>0</v>
      </c>
      <c r="L213" s="36">
        <v>0</v>
      </c>
      <c r="M213" s="36">
        <v>0</v>
      </c>
      <c r="N213" s="36">
        <v>0</v>
      </c>
      <c r="O213" s="38">
        <f t="shared" si="78"/>
        <v>15120</v>
      </c>
      <c r="P213" s="38">
        <f t="shared" si="78"/>
        <v>15120</v>
      </c>
    </row>
    <row r="214" spans="1:16" ht="48" customHeight="1" x14ac:dyDescent="0.25">
      <c r="A214" s="148" t="s">
        <v>70</v>
      </c>
      <c r="B214" s="149"/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8640</v>
      </c>
      <c r="N214" s="36">
        <v>8640</v>
      </c>
      <c r="O214" s="38">
        <f t="shared" si="78"/>
        <v>8640</v>
      </c>
      <c r="P214" s="38">
        <f t="shared" si="78"/>
        <v>8640</v>
      </c>
    </row>
    <row r="215" spans="1:16" ht="48" customHeight="1" x14ac:dyDescent="0.25">
      <c r="A215" s="139" t="s">
        <v>71</v>
      </c>
      <c r="B215" s="140"/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6480</v>
      </c>
      <c r="J215" s="36">
        <v>6480</v>
      </c>
      <c r="K215" s="36">
        <v>0</v>
      </c>
      <c r="L215" s="36">
        <v>0</v>
      </c>
      <c r="M215" s="36">
        <v>0</v>
      </c>
      <c r="N215" s="36">
        <v>0</v>
      </c>
      <c r="O215" s="38">
        <f t="shared" si="78"/>
        <v>6480</v>
      </c>
      <c r="P215" s="38">
        <f t="shared" si="78"/>
        <v>6480</v>
      </c>
    </row>
    <row r="216" spans="1:16" ht="48" customHeight="1" x14ac:dyDescent="0.25">
      <c r="A216" s="139" t="s">
        <v>72</v>
      </c>
      <c r="B216" s="140"/>
      <c r="C216" s="36">
        <v>0</v>
      </c>
      <c r="D216" s="36">
        <v>0</v>
      </c>
      <c r="E216" s="36">
        <v>0</v>
      </c>
      <c r="F216" s="36">
        <v>0</v>
      </c>
      <c r="G216" s="36">
        <v>8640</v>
      </c>
      <c r="H216" s="36">
        <v>8640</v>
      </c>
      <c r="I216" s="36">
        <v>6480</v>
      </c>
      <c r="J216" s="36">
        <v>6480</v>
      </c>
      <c r="K216" s="36">
        <v>2160</v>
      </c>
      <c r="L216" s="36">
        <v>2160</v>
      </c>
      <c r="M216" s="36">
        <v>0</v>
      </c>
      <c r="N216" s="36">
        <v>0</v>
      </c>
      <c r="O216" s="38">
        <f t="shared" si="78"/>
        <v>17280</v>
      </c>
      <c r="P216" s="38">
        <f t="shared" si="78"/>
        <v>17280</v>
      </c>
    </row>
    <row r="217" spans="1:16" ht="48" customHeight="1" x14ac:dyDescent="0.25">
      <c r="A217" s="139" t="s">
        <v>73</v>
      </c>
      <c r="B217" s="140"/>
      <c r="C217" s="36">
        <v>0</v>
      </c>
      <c r="D217" s="36">
        <v>0</v>
      </c>
      <c r="E217" s="36">
        <v>0</v>
      </c>
      <c r="F217" s="36">
        <v>0</v>
      </c>
      <c r="G217" s="36">
        <v>4320</v>
      </c>
      <c r="H217" s="36">
        <v>4320</v>
      </c>
      <c r="I217" s="36">
        <v>4320</v>
      </c>
      <c r="J217" s="36">
        <v>4320</v>
      </c>
      <c r="K217" s="36">
        <v>2160</v>
      </c>
      <c r="L217" s="36">
        <v>2160</v>
      </c>
      <c r="M217" s="36">
        <v>0</v>
      </c>
      <c r="N217" s="36">
        <v>0</v>
      </c>
      <c r="O217" s="38">
        <f t="shared" si="78"/>
        <v>10800</v>
      </c>
      <c r="P217" s="38">
        <f t="shared" si="78"/>
        <v>10800</v>
      </c>
    </row>
    <row r="218" spans="1:16" ht="48" customHeight="1" x14ac:dyDescent="0.25">
      <c r="A218" s="139" t="s">
        <v>74</v>
      </c>
      <c r="B218" s="140"/>
      <c r="C218" s="36">
        <v>0</v>
      </c>
      <c r="D218" s="36">
        <v>0</v>
      </c>
      <c r="E218" s="36">
        <v>0</v>
      </c>
      <c r="F218" s="36">
        <v>0</v>
      </c>
      <c r="G218" s="36">
        <v>12960</v>
      </c>
      <c r="H218" s="36">
        <v>12960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8">
        <f t="shared" si="78"/>
        <v>12960</v>
      </c>
      <c r="P218" s="38">
        <f t="shared" si="78"/>
        <v>12960</v>
      </c>
    </row>
    <row r="219" spans="1:16" ht="48" customHeight="1" x14ac:dyDescent="0.25">
      <c r="A219" s="139" t="s">
        <v>75</v>
      </c>
      <c r="B219" s="140"/>
      <c r="C219" s="36">
        <v>8640</v>
      </c>
      <c r="D219" s="36">
        <v>8640</v>
      </c>
      <c r="E219" s="36">
        <v>5184</v>
      </c>
      <c r="F219" s="36">
        <v>5184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8">
        <f t="shared" si="78"/>
        <v>13824</v>
      </c>
      <c r="P219" s="38">
        <f t="shared" si="78"/>
        <v>13824</v>
      </c>
    </row>
    <row r="220" spans="1:16" ht="48" customHeight="1" x14ac:dyDescent="0.25">
      <c r="A220" s="139" t="s">
        <v>76</v>
      </c>
      <c r="B220" s="140"/>
      <c r="C220" s="36">
        <v>0</v>
      </c>
      <c r="D220" s="36">
        <v>0</v>
      </c>
      <c r="E220" s="36">
        <v>5184</v>
      </c>
      <c r="F220" s="36">
        <v>5184</v>
      </c>
      <c r="G220" s="36">
        <v>2304</v>
      </c>
      <c r="H220" s="36">
        <v>2304</v>
      </c>
      <c r="I220" s="36">
        <v>0</v>
      </c>
      <c r="J220" s="36">
        <v>0</v>
      </c>
      <c r="K220" s="36">
        <v>0</v>
      </c>
      <c r="L220" s="36">
        <v>0</v>
      </c>
      <c r="M220" s="36">
        <v>4608</v>
      </c>
      <c r="N220" s="36">
        <v>4608</v>
      </c>
      <c r="O220" s="38">
        <f t="shared" si="78"/>
        <v>12096</v>
      </c>
      <c r="P220" s="38">
        <f t="shared" si="78"/>
        <v>12096</v>
      </c>
    </row>
    <row r="221" spans="1:16" ht="48" customHeight="1" x14ac:dyDescent="0.25">
      <c r="A221" s="139" t="s">
        <v>77</v>
      </c>
      <c r="B221" s="140"/>
      <c r="C221" s="36">
        <v>0</v>
      </c>
      <c r="D221" s="36">
        <v>0</v>
      </c>
      <c r="E221" s="36">
        <v>0</v>
      </c>
      <c r="F221" s="36">
        <v>0</v>
      </c>
      <c r="G221" s="36">
        <v>1440</v>
      </c>
      <c r="H221" s="36">
        <v>1440</v>
      </c>
      <c r="I221" s="36">
        <v>0</v>
      </c>
      <c r="J221" s="36">
        <v>0</v>
      </c>
      <c r="K221" s="36">
        <v>10800</v>
      </c>
      <c r="L221" s="36">
        <v>10800</v>
      </c>
      <c r="M221" s="36">
        <v>0</v>
      </c>
      <c r="N221" s="36">
        <v>0</v>
      </c>
      <c r="O221" s="38">
        <f>C221+E221+G221+K221</f>
        <v>12240</v>
      </c>
      <c r="P221" s="38">
        <f>D221+F221+H221+J221+L221+N221</f>
        <v>12240</v>
      </c>
    </row>
    <row r="222" spans="1:16" ht="48" customHeight="1" x14ac:dyDescent="0.25">
      <c r="A222" s="139" t="s">
        <v>78</v>
      </c>
      <c r="B222" s="140"/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8640</v>
      </c>
      <c r="J222" s="36">
        <v>8640</v>
      </c>
      <c r="K222" s="36">
        <v>0</v>
      </c>
      <c r="L222" s="36">
        <v>0</v>
      </c>
      <c r="M222" s="36">
        <v>6480</v>
      </c>
      <c r="N222" s="36">
        <v>6480</v>
      </c>
      <c r="O222" s="38">
        <f t="shared" ref="O222:P252" si="79">C222+E222+G222+I222+K222+M222</f>
        <v>15120</v>
      </c>
      <c r="P222" s="38">
        <f t="shared" si="79"/>
        <v>15120</v>
      </c>
    </row>
    <row r="223" spans="1:16" ht="48" customHeight="1" x14ac:dyDescent="0.25">
      <c r="A223" s="139" t="s">
        <v>79</v>
      </c>
      <c r="B223" s="140"/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8640</v>
      </c>
      <c r="J223" s="36">
        <v>8640</v>
      </c>
      <c r="K223" s="36">
        <v>12960</v>
      </c>
      <c r="L223" s="36">
        <v>12960</v>
      </c>
      <c r="M223" s="36">
        <v>0</v>
      </c>
      <c r="N223" s="36">
        <v>0</v>
      </c>
      <c r="O223" s="38">
        <f t="shared" si="79"/>
        <v>21600</v>
      </c>
      <c r="P223" s="38">
        <f t="shared" si="79"/>
        <v>21600</v>
      </c>
    </row>
    <row r="224" spans="1:16" ht="48" customHeight="1" x14ac:dyDescent="0.25">
      <c r="A224" s="139" t="s">
        <v>80</v>
      </c>
      <c r="B224" s="140"/>
      <c r="C224" s="36">
        <v>0</v>
      </c>
      <c r="D224" s="36">
        <v>0</v>
      </c>
      <c r="E224" s="36">
        <v>0</v>
      </c>
      <c r="F224" s="36">
        <v>0</v>
      </c>
      <c r="G224" s="36">
        <v>8640</v>
      </c>
      <c r="H224" s="36">
        <v>8640</v>
      </c>
      <c r="I224" s="36">
        <v>4320</v>
      </c>
      <c r="J224" s="36">
        <v>4320</v>
      </c>
      <c r="K224" s="36">
        <v>4320</v>
      </c>
      <c r="L224" s="36">
        <v>4320</v>
      </c>
      <c r="M224" s="36">
        <v>0</v>
      </c>
      <c r="N224" s="36">
        <v>0</v>
      </c>
      <c r="O224" s="38">
        <f t="shared" si="79"/>
        <v>17280</v>
      </c>
      <c r="P224" s="38">
        <f t="shared" si="79"/>
        <v>17280</v>
      </c>
    </row>
    <row r="225" spans="1:16" ht="48" customHeight="1" x14ac:dyDescent="0.25">
      <c r="A225" s="146" t="s">
        <v>81</v>
      </c>
      <c r="B225" s="147"/>
      <c r="C225" s="36">
        <v>12960</v>
      </c>
      <c r="D225" s="36">
        <v>12960</v>
      </c>
      <c r="E225" s="36">
        <v>10800</v>
      </c>
      <c r="F225" s="36">
        <v>10800</v>
      </c>
      <c r="G225" s="36">
        <v>0</v>
      </c>
      <c r="H225" s="36">
        <v>0</v>
      </c>
      <c r="I225" s="36">
        <v>2160</v>
      </c>
      <c r="J225" s="36">
        <v>2160</v>
      </c>
      <c r="K225" s="36">
        <v>2160</v>
      </c>
      <c r="L225" s="36">
        <v>2160</v>
      </c>
      <c r="M225" s="36">
        <v>0</v>
      </c>
      <c r="N225" s="36">
        <v>0</v>
      </c>
      <c r="O225" s="38">
        <f t="shared" si="79"/>
        <v>28080</v>
      </c>
      <c r="P225" s="38">
        <f t="shared" si="79"/>
        <v>28080</v>
      </c>
    </row>
    <row r="226" spans="1:16" ht="48" customHeight="1" x14ac:dyDescent="0.25">
      <c r="A226" s="139" t="s">
        <v>82</v>
      </c>
      <c r="B226" s="140"/>
      <c r="C226" s="36">
        <v>0</v>
      </c>
      <c r="D226" s="36">
        <v>0</v>
      </c>
      <c r="E226" s="36">
        <v>0</v>
      </c>
      <c r="F226" s="36">
        <v>0</v>
      </c>
      <c r="G226" s="36">
        <v>15120</v>
      </c>
      <c r="H226" s="36">
        <v>15120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8">
        <f t="shared" si="79"/>
        <v>15120</v>
      </c>
      <c r="P226" s="38">
        <f t="shared" si="79"/>
        <v>15120</v>
      </c>
    </row>
    <row r="227" spans="1:16" ht="48" customHeight="1" x14ac:dyDescent="0.25">
      <c r="A227" s="148" t="s">
        <v>83</v>
      </c>
      <c r="B227" s="149"/>
      <c r="C227" s="36">
        <v>0</v>
      </c>
      <c r="D227" s="36">
        <v>0</v>
      </c>
      <c r="E227" s="36">
        <v>20736</v>
      </c>
      <c r="F227" s="36">
        <v>20736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8">
        <f t="shared" si="79"/>
        <v>20736</v>
      </c>
      <c r="P227" s="38">
        <f t="shared" si="79"/>
        <v>20736</v>
      </c>
    </row>
    <row r="228" spans="1:16" ht="48" customHeight="1" x14ac:dyDescent="0.25">
      <c r="A228" s="139" t="s">
        <v>84</v>
      </c>
      <c r="B228" s="140"/>
      <c r="C228" s="36">
        <v>4320</v>
      </c>
      <c r="D228" s="36">
        <v>4320</v>
      </c>
      <c r="E228" s="36">
        <v>0</v>
      </c>
      <c r="F228" s="36">
        <v>0</v>
      </c>
      <c r="G228" s="36">
        <v>8640</v>
      </c>
      <c r="H228" s="36">
        <v>8640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38">
        <f t="shared" si="79"/>
        <v>12960</v>
      </c>
      <c r="P228" s="38">
        <f t="shared" si="79"/>
        <v>12960</v>
      </c>
    </row>
    <row r="229" spans="1:16" ht="48" customHeight="1" x14ac:dyDescent="0.25">
      <c r="A229" s="146" t="s">
        <v>85</v>
      </c>
      <c r="B229" s="147"/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23760</v>
      </c>
      <c r="J229" s="36">
        <v>23760</v>
      </c>
      <c r="K229" s="36">
        <v>0</v>
      </c>
      <c r="L229" s="36">
        <v>0</v>
      </c>
      <c r="M229" s="36">
        <v>0</v>
      </c>
      <c r="N229" s="36">
        <v>0</v>
      </c>
      <c r="O229" s="38">
        <f t="shared" si="79"/>
        <v>23760</v>
      </c>
      <c r="P229" s="38">
        <f t="shared" si="79"/>
        <v>23760</v>
      </c>
    </row>
    <row r="230" spans="1:16" ht="48" customHeight="1" x14ac:dyDescent="0.25">
      <c r="A230" s="146" t="s">
        <v>86</v>
      </c>
      <c r="B230" s="147"/>
      <c r="C230" s="36">
        <v>2160</v>
      </c>
      <c r="D230" s="36">
        <v>2160</v>
      </c>
      <c r="E230" s="36">
        <v>8928</v>
      </c>
      <c r="F230" s="36">
        <v>8928</v>
      </c>
      <c r="G230" s="36">
        <v>1872</v>
      </c>
      <c r="H230" s="36">
        <v>1872</v>
      </c>
      <c r="I230" s="36">
        <v>0</v>
      </c>
      <c r="J230" s="36">
        <v>0</v>
      </c>
      <c r="K230" s="36">
        <v>0</v>
      </c>
      <c r="L230" s="36">
        <v>0</v>
      </c>
      <c r="M230" s="36">
        <v>2160</v>
      </c>
      <c r="N230" s="36">
        <v>2160</v>
      </c>
      <c r="O230" s="38">
        <f t="shared" si="79"/>
        <v>15120</v>
      </c>
      <c r="P230" s="38">
        <f t="shared" si="79"/>
        <v>15120</v>
      </c>
    </row>
    <row r="231" spans="1:16" ht="48" customHeight="1" x14ac:dyDescent="0.25">
      <c r="A231" s="146" t="s">
        <v>87</v>
      </c>
      <c r="B231" s="147"/>
      <c r="C231" s="36">
        <v>0</v>
      </c>
      <c r="D231" s="36">
        <v>0</v>
      </c>
      <c r="E231" s="36">
        <v>0</v>
      </c>
      <c r="F231" s="36">
        <v>0</v>
      </c>
      <c r="G231" s="36">
        <v>12960</v>
      </c>
      <c r="H231" s="36">
        <v>12960</v>
      </c>
      <c r="I231" s="36">
        <v>10800</v>
      </c>
      <c r="J231" s="36">
        <v>10800</v>
      </c>
      <c r="K231" s="36">
        <v>0</v>
      </c>
      <c r="L231" s="36">
        <v>0</v>
      </c>
      <c r="M231" s="36">
        <v>0</v>
      </c>
      <c r="N231" s="36">
        <v>0</v>
      </c>
      <c r="O231" s="38">
        <f t="shared" si="79"/>
        <v>23760</v>
      </c>
      <c r="P231" s="38">
        <f t="shared" si="79"/>
        <v>23760</v>
      </c>
    </row>
    <row r="232" spans="1:16" ht="48" customHeight="1" x14ac:dyDescent="0.25">
      <c r="A232" s="139" t="s">
        <v>88</v>
      </c>
      <c r="B232" s="140"/>
      <c r="C232" s="36">
        <v>0</v>
      </c>
      <c r="D232" s="36">
        <v>0</v>
      </c>
      <c r="E232" s="36">
        <v>0</v>
      </c>
      <c r="F232" s="36">
        <v>0</v>
      </c>
      <c r="G232" s="36">
        <v>3456</v>
      </c>
      <c r="H232" s="36">
        <v>3456</v>
      </c>
      <c r="I232" s="36">
        <v>2160</v>
      </c>
      <c r="J232" s="36">
        <v>2160</v>
      </c>
      <c r="K232" s="36">
        <v>14544</v>
      </c>
      <c r="L232" s="36">
        <v>14544</v>
      </c>
      <c r="M232" s="36">
        <v>0</v>
      </c>
      <c r="N232" s="36">
        <v>0</v>
      </c>
      <c r="O232" s="38">
        <f t="shared" si="79"/>
        <v>20160</v>
      </c>
      <c r="P232" s="38">
        <f t="shared" si="79"/>
        <v>20160</v>
      </c>
    </row>
    <row r="233" spans="1:16" ht="48" customHeight="1" x14ac:dyDescent="0.25">
      <c r="A233" s="139" t="s">
        <v>89</v>
      </c>
      <c r="B233" s="140"/>
      <c r="C233" s="36">
        <v>0</v>
      </c>
      <c r="D233" s="36">
        <v>0</v>
      </c>
      <c r="E233" s="36">
        <v>0</v>
      </c>
      <c r="F233" s="36">
        <v>0</v>
      </c>
      <c r="G233" s="36">
        <v>4320</v>
      </c>
      <c r="H233" s="36">
        <v>4320</v>
      </c>
      <c r="I233" s="36">
        <v>4320</v>
      </c>
      <c r="J233" s="36">
        <v>4320</v>
      </c>
      <c r="K233" s="36">
        <v>0</v>
      </c>
      <c r="L233" s="36">
        <v>0</v>
      </c>
      <c r="M233" s="36">
        <v>12960</v>
      </c>
      <c r="N233" s="36">
        <v>12960</v>
      </c>
      <c r="O233" s="38">
        <f t="shared" si="79"/>
        <v>21600</v>
      </c>
      <c r="P233" s="38">
        <f t="shared" si="79"/>
        <v>21600</v>
      </c>
    </row>
    <row r="234" spans="1:16" ht="48" customHeight="1" x14ac:dyDescent="0.25">
      <c r="A234" s="139" t="s">
        <v>90</v>
      </c>
      <c r="B234" s="140"/>
      <c r="C234" s="36">
        <v>0</v>
      </c>
      <c r="D234" s="36">
        <v>0</v>
      </c>
      <c r="E234" s="36">
        <v>0</v>
      </c>
      <c r="F234" s="36">
        <v>0</v>
      </c>
      <c r="G234" s="36">
        <v>4320</v>
      </c>
      <c r="H234" s="36">
        <v>4320</v>
      </c>
      <c r="I234" s="36">
        <v>8640</v>
      </c>
      <c r="J234" s="36">
        <v>8640</v>
      </c>
      <c r="K234" s="36">
        <v>6480</v>
      </c>
      <c r="L234" s="36">
        <v>6480</v>
      </c>
      <c r="M234" s="36">
        <v>0</v>
      </c>
      <c r="N234" s="36">
        <v>0</v>
      </c>
      <c r="O234" s="38">
        <f t="shared" si="79"/>
        <v>19440</v>
      </c>
      <c r="P234" s="38">
        <f t="shared" si="79"/>
        <v>19440</v>
      </c>
    </row>
    <row r="235" spans="1:16" ht="48" customHeight="1" x14ac:dyDescent="0.25">
      <c r="A235" s="139" t="s">
        <v>114</v>
      </c>
      <c r="B235" s="140"/>
      <c r="C235" s="36">
        <v>2160</v>
      </c>
      <c r="D235" s="36">
        <v>2160</v>
      </c>
      <c r="E235" s="36">
        <v>4320</v>
      </c>
      <c r="F235" s="36">
        <v>4320</v>
      </c>
      <c r="G235" s="36">
        <v>0</v>
      </c>
      <c r="H235" s="36">
        <v>0</v>
      </c>
      <c r="I235" s="36">
        <v>8640</v>
      </c>
      <c r="J235" s="36">
        <v>8640</v>
      </c>
      <c r="K235" s="36">
        <v>4320</v>
      </c>
      <c r="L235" s="36">
        <v>4320</v>
      </c>
      <c r="M235" s="36">
        <v>0</v>
      </c>
      <c r="N235" s="36">
        <v>0</v>
      </c>
      <c r="O235" s="38">
        <f t="shared" si="79"/>
        <v>19440</v>
      </c>
      <c r="P235" s="38">
        <f t="shared" si="79"/>
        <v>19440</v>
      </c>
    </row>
    <row r="236" spans="1:16" ht="48" customHeight="1" x14ac:dyDescent="0.25">
      <c r="A236" s="139" t="s">
        <v>91</v>
      </c>
      <c r="B236" s="140"/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4320</v>
      </c>
      <c r="J236" s="36">
        <v>4320</v>
      </c>
      <c r="K236" s="36">
        <v>0</v>
      </c>
      <c r="L236" s="36">
        <v>0</v>
      </c>
      <c r="M236" s="36">
        <v>6480</v>
      </c>
      <c r="N236" s="36">
        <v>6480</v>
      </c>
      <c r="O236" s="38">
        <f t="shared" si="79"/>
        <v>10800</v>
      </c>
      <c r="P236" s="38">
        <f t="shared" si="79"/>
        <v>10800</v>
      </c>
    </row>
    <row r="237" spans="1:16" ht="48" customHeight="1" x14ac:dyDescent="0.25">
      <c r="A237" s="139" t="s">
        <v>92</v>
      </c>
      <c r="B237" s="140"/>
      <c r="C237" s="36">
        <v>0</v>
      </c>
      <c r="D237" s="36">
        <v>0</v>
      </c>
      <c r="E237" s="36">
        <v>8640</v>
      </c>
      <c r="F237" s="36">
        <v>8640</v>
      </c>
      <c r="G237" s="36">
        <v>17280</v>
      </c>
      <c r="H237" s="36">
        <v>17280</v>
      </c>
      <c r="I237" s="36">
        <v>4320</v>
      </c>
      <c r="J237" s="36">
        <v>4320</v>
      </c>
      <c r="K237" s="36">
        <v>2160</v>
      </c>
      <c r="L237" s="36">
        <v>2160</v>
      </c>
      <c r="M237" s="36">
        <v>0</v>
      </c>
      <c r="N237" s="36">
        <v>0</v>
      </c>
      <c r="O237" s="38">
        <f t="shared" si="79"/>
        <v>32400</v>
      </c>
      <c r="P237" s="38">
        <f t="shared" si="79"/>
        <v>32400</v>
      </c>
    </row>
    <row r="238" spans="1:16" ht="48" customHeight="1" x14ac:dyDescent="0.25">
      <c r="A238" s="139" t="s">
        <v>93</v>
      </c>
      <c r="B238" s="140"/>
      <c r="C238" s="36">
        <v>4320</v>
      </c>
      <c r="D238" s="36">
        <v>4320</v>
      </c>
      <c r="E238" s="36">
        <v>0</v>
      </c>
      <c r="F238" s="36">
        <v>0</v>
      </c>
      <c r="G238" s="36">
        <v>4320</v>
      </c>
      <c r="H238" s="36">
        <v>4320</v>
      </c>
      <c r="I238" s="36">
        <v>6480</v>
      </c>
      <c r="J238" s="36">
        <v>6480</v>
      </c>
      <c r="K238" s="36">
        <v>2160</v>
      </c>
      <c r="L238" s="36">
        <v>2160</v>
      </c>
      <c r="M238" s="36">
        <v>0</v>
      </c>
      <c r="N238" s="36">
        <v>0</v>
      </c>
      <c r="O238" s="38">
        <f t="shared" si="79"/>
        <v>17280</v>
      </c>
      <c r="P238" s="38">
        <f t="shared" si="79"/>
        <v>17280</v>
      </c>
    </row>
    <row r="239" spans="1:16" ht="48" customHeight="1" x14ac:dyDescent="0.25">
      <c r="A239" s="139" t="s">
        <v>94</v>
      </c>
      <c r="B239" s="140"/>
      <c r="C239" s="36">
        <v>0</v>
      </c>
      <c r="D239" s="36">
        <v>0</v>
      </c>
      <c r="E239" s="36">
        <v>0</v>
      </c>
      <c r="F239" s="36">
        <v>0</v>
      </c>
      <c r="G239" s="36">
        <v>4320</v>
      </c>
      <c r="H239" s="36">
        <v>4320</v>
      </c>
      <c r="I239" s="36">
        <v>2160</v>
      </c>
      <c r="J239" s="36">
        <v>2160</v>
      </c>
      <c r="K239" s="36">
        <v>4320</v>
      </c>
      <c r="L239" s="36">
        <v>4320</v>
      </c>
      <c r="M239" s="36">
        <v>2160</v>
      </c>
      <c r="N239" s="36">
        <v>2160</v>
      </c>
      <c r="O239" s="38">
        <f t="shared" si="79"/>
        <v>12960</v>
      </c>
      <c r="P239" s="38">
        <f t="shared" si="79"/>
        <v>12960</v>
      </c>
    </row>
    <row r="240" spans="1:16" ht="48" customHeight="1" x14ac:dyDescent="0.25">
      <c r="A240" s="146" t="s">
        <v>95</v>
      </c>
      <c r="B240" s="147"/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2160</v>
      </c>
      <c r="J240" s="36">
        <v>2160</v>
      </c>
      <c r="K240" s="36">
        <v>0</v>
      </c>
      <c r="L240" s="36">
        <v>0</v>
      </c>
      <c r="M240" s="36">
        <v>0</v>
      </c>
      <c r="N240" s="36">
        <v>0</v>
      </c>
      <c r="O240" s="38">
        <f t="shared" si="79"/>
        <v>2160</v>
      </c>
      <c r="P240" s="38">
        <f t="shared" si="79"/>
        <v>2160</v>
      </c>
    </row>
    <row r="241" spans="1:16" ht="48" customHeight="1" x14ac:dyDescent="0.25">
      <c r="A241" s="146" t="s">
        <v>96</v>
      </c>
      <c r="B241" s="147"/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2160</v>
      </c>
      <c r="L241" s="36">
        <v>2160</v>
      </c>
      <c r="M241" s="36">
        <v>0</v>
      </c>
      <c r="N241" s="36">
        <v>0</v>
      </c>
      <c r="O241" s="38">
        <f t="shared" si="79"/>
        <v>2160</v>
      </c>
      <c r="P241" s="38">
        <f t="shared" si="79"/>
        <v>2160</v>
      </c>
    </row>
    <row r="242" spans="1:16" ht="48" customHeight="1" x14ac:dyDescent="0.25">
      <c r="A242" s="139" t="s">
        <v>97</v>
      </c>
      <c r="B242" s="140"/>
      <c r="C242" s="36">
        <v>2016</v>
      </c>
      <c r="D242" s="36">
        <v>2016</v>
      </c>
      <c r="E242" s="36">
        <v>0</v>
      </c>
      <c r="F242" s="36">
        <v>0</v>
      </c>
      <c r="G242" s="36">
        <v>2304</v>
      </c>
      <c r="H242" s="36">
        <v>2304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8">
        <f t="shared" si="79"/>
        <v>4320</v>
      </c>
      <c r="P242" s="38">
        <f t="shared" si="79"/>
        <v>4320</v>
      </c>
    </row>
    <row r="243" spans="1:16" ht="48" customHeight="1" x14ac:dyDescent="0.25">
      <c r="A243" s="139" t="s">
        <v>98</v>
      </c>
      <c r="B243" s="140"/>
      <c r="C243" s="36">
        <v>0</v>
      </c>
      <c r="D243" s="36">
        <v>0</v>
      </c>
      <c r="E243" s="36">
        <v>0</v>
      </c>
      <c r="F243" s="36">
        <v>0</v>
      </c>
      <c r="G243" s="36">
        <v>2160</v>
      </c>
      <c r="H243" s="36">
        <v>2160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8">
        <f t="shared" si="79"/>
        <v>2160</v>
      </c>
      <c r="P243" s="38">
        <f t="shared" si="79"/>
        <v>2160</v>
      </c>
    </row>
    <row r="244" spans="1:16" ht="48" customHeight="1" x14ac:dyDescent="0.25">
      <c r="A244" s="139" t="s">
        <v>99</v>
      </c>
      <c r="B244" s="140"/>
      <c r="C244" s="36">
        <v>2160</v>
      </c>
      <c r="D244" s="36">
        <v>2160</v>
      </c>
      <c r="E244" s="36">
        <v>0</v>
      </c>
      <c r="F244" s="36">
        <v>0</v>
      </c>
      <c r="G244" s="36">
        <v>2160</v>
      </c>
      <c r="H244" s="36">
        <v>2160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38">
        <f t="shared" si="79"/>
        <v>4320</v>
      </c>
      <c r="P244" s="38">
        <f t="shared" si="79"/>
        <v>4320</v>
      </c>
    </row>
    <row r="245" spans="1:16" ht="48" customHeight="1" x14ac:dyDescent="0.25">
      <c r="A245" s="139" t="s">
        <v>100</v>
      </c>
      <c r="B245" s="140"/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2160</v>
      </c>
      <c r="J245" s="36">
        <v>2160</v>
      </c>
      <c r="K245" s="36">
        <v>0</v>
      </c>
      <c r="L245" s="36">
        <v>0</v>
      </c>
      <c r="M245" s="36">
        <v>0</v>
      </c>
      <c r="N245" s="36">
        <v>0</v>
      </c>
      <c r="O245" s="38">
        <f t="shared" si="79"/>
        <v>2160</v>
      </c>
      <c r="P245" s="38">
        <f t="shared" si="79"/>
        <v>2160</v>
      </c>
    </row>
    <row r="246" spans="1:16" ht="48" customHeight="1" x14ac:dyDescent="0.25">
      <c r="A246" s="139" t="s">
        <v>101</v>
      </c>
      <c r="B246" s="140"/>
      <c r="C246" s="36">
        <v>0</v>
      </c>
      <c r="D246" s="36">
        <v>0</v>
      </c>
      <c r="E246" s="36">
        <v>0</v>
      </c>
      <c r="F246" s="36">
        <v>0</v>
      </c>
      <c r="G246" s="36">
        <v>2160</v>
      </c>
      <c r="H246" s="36">
        <v>2160</v>
      </c>
      <c r="I246" s="36">
        <v>2160</v>
      </c>
      <c r="J246" s="36">
        <v>2160</v>
      </c>
      <c r="K246" s="36">
        <v>0</v>
      </c>
      <c r="L246" s="36">
        <v>0</v>
      </c>
      <c r="M246" s="36">
        <v>0</v>
      </c>
      <c r="N246" s="36">
        <v>0</v>
      </c>
      <c r="O246" s="38">
        <f t="shared" si="79"/>
        <v>4320</v>
      </c>
      <c r="P246" s="38">
        <f t="shared" si="79"/>
        <v>4320</v>
      </c>
    </row>
    <row r="247" spans="1:16" ht="48" customHeight="1" x14ac:dyDescent="0.25">
      <c r="A247" s="139" t="s">
        <v>102</v>
      </c>
      <c r="B247" s="140"/>
      <c r="C247" s="36">
        <v>0</v>
      </c>
      <c r="D247" s="36">
        <v>0</v>
      </c>
      <c r="E247" s="36">
        <v>0</v>
      </c>
      <c r="F247" s="36">
        <v>0</v>
      </c>
      <c r="G247" s="36">
        <v>6480</v>
      </c>
      <c r="H247" s="36">
        <v>6480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8">
        <f t="shared" si="79"/>
        <v>6480</v>
      </c>
      <c r="P247" s="38">
        <f t="shared" si="79"/>
        <v>6480</v>
      </c>
    </row>
    <row r="248" spans="1:16" ht="48" customHeight="1" x14ac:dyDescent="0.25">
      <c r="A248" s="139" t="s">
        <v>103</v>
      </c>
      <c r="B248" s="140"/>
      <c r="C248" s="36">
        <v>2160</v>
      </c>
      <c r="D248" s="36">
        <v>2160</v>
      </c>
      <c r="E248" s="36">
        <v>0</v>
      </c>
      <c r="F248" s="36">
        <v>0</v>
      </c>
      <c r="G248" s="36">
        <v>2160</v>
      </c>
      <c r="H248" s="36">
        <v>2160</v>
      </c>
      <c r="I248" s="36">
        <v>0</v>
      </c>
      <c r="J248" s="36">
        <v>0</v>
      </c>
      <c r="K248" s="36">
        <v>0</v>
      </c>
      <c r="L248" s="36">
        <v>0</v>
      </c>
      <c r="M248" s="36">
        <v>2160</v>
      </c>
      <c r="N248" s="36">
        <v>2160</v>
      </c>
      <c r="O248" s="38">
        <f t="shared" si="79"/>
        <v>6480</v>
      </c>
      <c r="P248" s="38">
        <f t="shared" si="79"/>
        <v>6480</v>
      </c>
    </row>
    <row r="249" spans="1:16" ht="48" customHeight="1" x14ac:dyDescent="0.25">
      <c r="A249" s="139" t="s">
        <v>104</v>
      </c>
      <c r="B249" s="140"/>
      <c r="C249" s="36">
        <v>2160</v>
      </c>
      <c r="D249" s="36">
        <v>2160</v>
      </c>
      <c r="E249" s="36">
        <v>6480</v>
      </c>
      <c r="F249" s="36">
        <v>6480</v>
      </c>
      <c r="G249" s="36">
        <v>25920</v>
      </c>
      <c r="H249" s="36">
        <v>25920</v>
      </c>
      <c r="I249" s="36">
        <v>4320</v>
      </c>
      <c r="J249" s="36">
        <v>4320</v>
      </c>
      <c r="K249" s="36">
        <v>2160</v>
      </c>
      <c r="L249" s="36">
        <v>2160</v>
      </c>
      <c r="M249" s="36">
        <v>0</v>
      </c>
      <c r="N249" s="36">
        <v>0</v>
      </c>
      <c r="O249" s="38">
        <f t="shared" si="79"/>
        <v>41040</v>
      </c>
      <c r="P249" s="38">
        <f t="shared" si="79"/>
        <v>41040</v>
      </c>
    </row>
    <row r="250" spans="1:16" ht="48" customHeight="1" x14ac:dyDescent="0.25">
      <c r="A250" s="143" t="s">
        <v>105</v>
      </c>
      <c r="B250" s="144"/>
      <c r="C250" s="36">
        <v>2160</v>
      </c>
      <c r="D250" s="36">
        <v>2160</v>
      </c>
      <c r="E250" s="36">
        <v>28080</v>
      </c>
      <c r="F250" s="36">
        <v>28080</v>
      </c>
      <c r="G250" s="36">
        <v>1080</v>
      </c>
      <c r="H250" s="36">
        <v>1080</v>
      </c>
      <c r="I250" s="36">
        <v>0</v>
      </c>
      <c r="J250" s="36">
        <v>0</v>
      </c>
      <c r="K250" s="36">
        <v>5400</v>
      </c>
      <c r="L250" s="36">
        <v>5400</v>
      </c>
      <c r="M250" s="36">
        <v>0</v>
      </c>
      <c r="N250" s="36">
        <v>0</v>
      </c>
      <c r="O250" s="38">
        <f t="shared" si="79"/>
        <v>36720</v>
      </c>
      <c r="P250" s="38">
        <f t="shared" si="79"/>
        <v>36720</v>
      </c>
    </row>
    <row r="251" spans="1:16" ht="48" customHeight="1" x14ac:dyDescent="0.25">
      <c r="A251" s="145" t="s">
        <v>106</v>
      </c>
      <c r="B251" s="145"/>
      <c r="C251" s="36"/>
      <c r="D251" s="36"/>
      <c r="E251" s="36">
        <v>2160</v>
      </c>
      <c r="F251" s="36">
        <v>2160</v>
      </c>
      <c r="G251" s="36">
        <v>8640</v>
      </c>
      <c r="H251" s="36">
        <v>8640</v>
      </c>
      <c r="I251" s="36">
        <v>12960</v>
      </c>
      <c r="J251" s="36">
        <v>12960</v>
      </c>
      <c r="K251" s="36"/>
      <c r="L251" s="36"/>
      <c r="M251" s="36"/>
      <c r="N251" s="36"/>
      <c r="O251" s="38">
        <f t="shared" si="79"/>
        <v>23760</v>
      </c>
      <c r="P251" s="38">
        <f t="shared" si="79"/>
        <v>23760</v>
      </c>
    </row>
    <row r="252" spans="1:16" ht="48" customHeight="1" x14ac:dyDescent="0.25">
      <c r="A252" s="139" t="s">
        <v>115</v>
      </c>
      <c r="B252" s="140"/>
      <c r="C252" s="36">
        <v>12960</v>
      </c>
      <c r="D252" s="36">
        <v>12960</v>
      </c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8">
        <f t="shared" si="79"/>
        <v>12960</v>
      </c>
      <c r="P252" s="38">
        <f t="shared" si="79"/>
        <v>12960</v>
      </c>
    </row>
    <row r="253" spans="1:16" ht="33" customHeight="1" x14ac:dyDescent="0.25">
      <c r="A253" s="141" t="s">
        <v>116</v>
      </c>
      <c r="B253" s="142"/>
      <c r="C253" s="37">
        <f>SUM(C175:C251)</f>
        <v>170742</v>
      </c>
      <c r="D253" s="37">
        <f>SUM(D175:D252)</f>
        <v>149616</v>
      </c>
      <c r="E253" s="37">
        <f t="shared" ref="E253:N253" si="80">SUM(E175:E251)</f>
        <v>189936</v>
      </c>
      <c r="F253" s="37">
        <f t="shared" si="80"/>
        <v>189936</v>
      </c>
      <c r="G253" s="37">
        <f t="shared" si="80"/>
        <v>396936</v>
      </c>
      <c r="H253" s="37">
        <f t="shared" si="80"/>
        <v>396936</v>
      </c>
      <c r="I253" s="37">
        <f t="shared" si="80"/>
        <v>310968</v>
      </c>
      <c r="J253" s="37">
        <f t="shared" si="80"/>
        <v>270360</v>
      </c>
      <c r="K253" s="37">
        <f t="shared" si="80"/>
        <v>147384</v>
      </c>
      <c r="L253" s="37">
        <f t="shared" si="80"/>
        <v>143064</v>
      </c>
      <c r="M253" s="37">
        <f t="shared" si="80"/>
        <v>111888</v>
      </c>
      <c r="N253" s="37">
        <f t="shared" si="80"/>
        <v>101088</v>
      </c>
      <c r="O253" s="37">
        <f>SUM(O175:O252)</f>
        <v>1340814</v>
      </c>
      <c r="P253" s="37">
        <f>SUM(P175:P252)</f>
        <v>1251000</v>
      </c>
    </row>
  </sheetData>
  <mergeCells count="257">
    <mergeCell ref="A12:B12"/>
    <mergeCell ref="A1:B1"/>
    <mergeCell ref="A4:A11"/>
    <mergeCell ref="B4:P4"/>
    <mergeCell ref="C5:P5"/>
    <mergeCell ref="C6:P6"/>
    <mergeCell ref="C7:D7"/>
    <mergeCell ref="E7:F7"/>
    <mergeCell ref="G7:H7"/>
    <mergeCell ref="I7:J7"/>
    <mergeCell ref="K7:L7"/>
    <mergeCell ref="M7:N7"/>
    <mergeCell ref="O7:P7"/>
    <mergeCell ref="C8:P8"/>
    <mergeCell ref="C9:P9"/>
    <mergeCell ref="O10:P11"/>
    <mergeCell ref="A18:B18"/>
    <mergeCell ref="A19:B19"/>
    <mergeCell ref="A20:B20"/>
    <mergeCell ref="A21:B21"/>
    <mergeCell ref="A22:B22"/>
    <mergeCell ref="A16:B16"/>
    <mergeCell ref="A17:B17"/>
    <mergeCell ref="A13:B13"/>
    <mergeCell ref="A14:P14"/>
    <mergeCell ref="A15:B15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97:B97"/>
    <mergeCell ref="A98:B98"/>
    <mergeCell ref="A99:B99"/>
    <mergeCell ref="A100:B100"/>
    <mergeCell ref="A101:B101"/>
    <mergeCell ref="A93:B93"/>
    <mergeCell ref="A94:P94"/>
    <mergeCell ref="A95:B95"/>
    <mergeCell ref="A96:B9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A127:B127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37:B137"/>
    <mergeCell ref="A138:B138"/>
    <mergeCell ref="A139:B139"/>
    <mergeCell ref="A140:B140"/>
    <mergeCell ref="A141:B141"/>
    <mergeCell ref="A132:B132"/>
    <mergeCell ref="A133:B133"/>
    <mergeCell ref="A134:B134"/>
    <mergeCell ref="A135:B135"/>
    <mergeCell ref="A136:B136"/>
    <mergeCell ref="A147:B147"/>
    <mergeCell ref="A148:B148"/>
    <mergeCell ref="A149:B149"/>
    <mergeCell ref="A150:B150"/>
    <mergeCell ref="A151:B151"/>
    <mergeCell ref="A142:B142"/>
    <mergeCell ref="A143:B143"/>
    <mergeCell ref="A144:B144"/>
    <mergeCell ref="A145:B145"/>
    <mergeCell ref="A146:B146"/>
    <mergeCell ref="A157:B157"/>
    <mergeCell ref="A158:B158"/>
    <mergeCell ref="A159:B159"/>
    <mergeCell ref="A160:B160"/>
    <mergeCell ref="A161:B161"/>
    <mergeCell ref="A152:B152"/>
    <mergeCell ref="A153:B153"/>
    <mergeCell ref="A154:B154"/>
    <mergeCell ref="A155:B155"/>
    <mergeCell ref="A156:B15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  <mergeCell ref="A166:B166"/>
    <mergeCell ref="A177:B177"/>
    <mergeCell ref="A178:B178"/>
    <mergeCell ref="A179:B179"/>
    <mergeCell ref="A180:B180"/>
    <mergeCell ref="A181:B181"/>
    <mergeCell ref="A172:B172"/>
    <mergeCell ref="A173:B173"/>
    <mergeCell ref="A174:P174"/>
    <mergeCell ref="A175:B175"/>
    <mergeCell ref="A176:B176"/>
    <mergeCell ref="A187:B187"/>
    <mergeCell ref="A188:B188"/>
    <mergeCell ref="A189:B189"/>
    <mergeCell ref="A190:B190"/>
    <mergeCell ref="A191:B191"/>
    <mergeCell ref="A182:B182"/>
    <mergeCell ref="A183:B183"/>
    <mergeCell ref="A184:B184"/>
    <mergeCell ref="A185:B185"/>
    <mergeCell ref="A186:B186"/>
    <mergeCell ref="A197:B197"/>
    <mergeCell ref="A198:B198"/>
    <mergeCell ref="A199:B199"/>
    <mergeCell ref="A200:B200"/>
    <mergeCell ref="A201:B201"/>
    <mergeCell ref="A192:B192"/>
    <mergeCell ref="A193:B193"/>
    <mergeCell ref="A194:B194"/>
    <mergeCell ref="A195:B195"/>
    <mergeCell ref="A196:B196"/>
    <mergeCell ref="A207:B207"/>
    <mergeCell ref="A208:B208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217:B217"/>
    <mergeCell ref="A218:B218"/>
    <mergeCell ref="A219:B219"/>
    <mergeCell ref="A220:B220"/>
    <mergeCell ref="A221:B221"/>
    <mergeCell ref="A212:B212"/>
    <mergeCell ref="A213:B213"/>
    <mergeCell ref="A214:B214"/>
    <mergeCell ref="A215:B215"/>
    <mergeCell ref="A216:B216"/>
    <mergeCell ref="A227:B227"/>
    <mergeCell ref="A228:B228"/>
    <mergeCell ref="A229:B229"/>
    <mergeCell ref="A230:B230"/>
    <mergeCell ref="A231:B231"/>
    <mergeCell ref="A222:B222"/>
    <mergeCell ref="A223:B223"/>
    <mergeCell ref="A224:B224"/>
    <mergeCell ref="A225:B225"/>
    <mergeCell ref="A226:B226"/>
    <mergeCell ref="A237:B237"/>
    <mergeCell ref="A238:B238"/>
    <mergeCell ref="A239:B239"/>
    <mergeCell ref="A240:B240"/>
    <mergeCell ref="A241:B241"/>
    <mergeCell ref="A232:B232"/>
    <mergeCell ref="A233:B233"/>
    <mergeCell ref="A234:B234"/>
    <mergeCell ref="A235:B235"/>
    <mergeCell ref="A236:B236"/>
    <mergeCell ref="A252:B252"/>
    <mergeCell ref="A253:B253"/>
    <mergeCell ref="A247:B247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</mergeCells>
  <pageMargins left="0.7" right="0.7" top="0.75" bottom="0.75" header="0.3" footer="0.3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59"/>
  <sheetViews>
    <sheetView view="pageBreakPreview" zoomScale="60" zoomScaleNormal="100" workbookViewId="0">
      <selection activeCell="Y16" sqref="Y16"/>
    </sheetView>
  </sheetViews>
  <sheetFormatPr defaultRowHeight="15" x14ac:dyDescent="0.25"/>
  <cols>
    <col min="1" max="1" width="22.85546875" style="6" customWidth="1"/>
    <col min="2" max="2" width="11.85546875" style="6" customWidth="1"/>
    <col min="3" max="3" width="14.140625" style="6" customWidth="1"/>
    <col min="4" max="4" width="12.28515625" style="6" bestFit="1" customWidth="1"/>
    <col min="5" max="5" width="13.7109375" style="6" customWidth="1"/>
    <col min="6" max="6" width="10.5703125" style="6" bestFit="1" customWidth="1"/>
    <col min="7" max="7" width="12" style="6" customWidth="1"/>
    <col min="8" max="8" width="12.28515625" style="6" bestFit="1" customWidth="1"/>
    <col min="9" max="9" width="14.7109375" style="6" bestFit="1" customWidth="1"/>
    <col min="10" max="11" width="12.28515625" style="6" bestFit="1" customWidth="1"/>
    <col min="12" max="12" width="10.5703125" style="6" bestFit="1" customWidth="1"/>
    <col min="13" max="13" width="13.42578125" style="6" customWidth="1"/>
    <col min="14" max="14" width="12.28515625" style="6" bestFit="1" customWidth="1"/>
    <col min="15" max="15" width="16.28515625" style="6" customWidth="1"/>
    <col min="16" max="16" width="14.28515625" style="6" customWidth="1"/>
    <col min="17" max="18" width="10.5703125" style="6" bestFit="1" customWidth="1"/>
    <col min="19" max="51" width="9.140625" style="22"/>
    <col min="52" max="256" width="9.140625" style="6"/>
    <col min="257" max="257" width="22.85546875" style="6" customWidth="1"/>
    <col min="258" max="258" width="11.85546875" style="6" customWidth="1"/>
    <col min="259" max="259" width="14.140625" style="6" customWidth="1"/>
    <col min="260" max="260" width="12.28515625" style="6" bestFit="1" customWidth="1"/>
    <col min="261" max="261" width="13.7109375" style="6" customWidth="1"/>
    <col min="262" max="262" width="10.5703125" style="6" bestFit="1" customWidth="1"/>
    <col min="263" max="263" width="12" style="6" customWidth="1"/>
    <col min="264" max="264" width="12.28515625" style="6" bestFit="1" customWidth="1"/>
    <col min="265" max="265" width="14.7109375" style="6" bestFit="1" customWidth="1"/>
    <col min="266" max="267" width="12.28515625" style="6" bestFit="1" customWidth="1"/>
    <col min="268" max="268" width="10.5703125" style="6" bestFit="1" customWidth="1"/>
    <col min="269" max="269" width="13.42578125" style="6" customWidth="1"/>
    <col min="270" max="270" width="12.28515625" style="6" bestFit="1" customWidth="1"/>
    <col min="271" max="271" width="16.28515625" style="6" customWidth="1"/>
    <col min="272" max="272" width="14.28515625" style="6" customWidth="1"/>
    <col min="273" max="274" width="10.5703125" style="6" bestFit="1" customWidth="1"/>
    <col min="275" max="512" width="9.140625" style="6"/>
    <col min="513" max="513" width="22.85546875" style="6" customWidth="1"/>
    <col min="514" max="514" width="11.85546875" style="6" customWidth="1"/>
    <col min="515" max="515" width="14.140625" style="6" customWidth="1"/>
    <col min="516" max="516" width="12.28515625" style="6" bestFit="1" customWidth="1"/>
    <col min="517" max="517" width="13.7109375" style="6" customWidth="1"/>
    <col min="518" max="518" width="10.5703125" style="6" bestFit="1" customWidth="1"/>
    <col min="519" max="519" width="12" style="6" customWidth="1"/>
    <col min="520" max="520" width="12.28515625" style="6" bestFit="1" customWidth="1"/>
    <col min="521" max="521" width="14.7109375" style="6" bestFit="1" customWidth="1"/>
    <col min="522" max="523" width="12.28515625" style="6" bestFit="1" customWidth="1"/>
    <col min="524" max="524" width="10.5703125" style="6" bestFit="1" customWidth="1"/>
    <col min="525" max="525" width="13.42578125" style="6" customWidth="1"/>
    <col min="526" max="526" width="12.28515625" style="6" bestFit="1" customWidth="1"/>
    <col min="527" max="527" width="16.28515625" style="6" customWidth="1"/>
    <col min="528" max="528" width="14.28515625" style="6" customWidth="1"/>
    <col min="529" max="530" width="10.5703125" style="6" bestFit="1" customWidth="1"/>
    <col min="531" max="768" width="9.140625" style="6"/>
    <col min="769" max="769" width="22.85546875" style="6" customWidth="1"/>
    <col min="770" max="770" width="11.85546875" style="6" customWidth="1"/>
    <col min="771" max="771" width="14.140625" style="6" customWidth="1"/>
    <col min="772" max="772" width="12.28515625" style="6" bestFit="1" customWidth="1"/>
    <col min="773" max="773" width="13.7109375" style="6" customWidth="1"/>
    <col min="774" max="774" width="10.5703125" style="6" bestFit="1" customWidth="1"/>
    <col min="775" max="775" width="12" style="6" customWidth="1"/>
    <col min="776" max="776" width="12.28515625" style="6" bestFit="1" customWidth="1"/>
    <col min="777" max="777" width="14.7109375" style="6" bestFit="1" customWidth="1"/>
    <col min="778" max="779" width="12.28515625" style="6" bestFit="1" customWidth="1"/>
    <col min="780" max="780" width="10.5703125" style="6" bestFit="1" customWidth="1"/>
    <col min="781" max="781" width="13.42578125" style="6" customWidth="1"/>
    <col min="782" max="782" width="12.28515625" style="6" bestFit="1" customWidth="1"/>
    <col min="783" max="783" width="16.28515625" style="6" customWidth="1"/>
    <col min="784" max="784" width="14.28515625" style="6" customWidth="1"/>
    <col min="785" max="786" width="10.5703125" style="6" bestFit="1" customWidth="1"/>
    <col min="787" max="1024" width="9.140625" style="6"/>
    <col min="1025" max="1025" width="22.85546875" style="6" customWidth="1"/>
    <col min="1026" max="1026" width="11.85546875" style="6" customWidth="1"/>
    <col min="1027" max="1027" width="14.140625" style="6" customWidth="1"/>
    <col min="1028" max="1028" width="12.28515625" style="6" bestFit="1" customWidth="1"/>
    <col min="1029" max="1029" width="13.7109375" style="6" customWidth="1"/>
    <col min="1030" max="1030" width="10.5703125" style="6" bestFit="1" customWidth="1"/>
    <col min="1031" max="1031" width="12" style="6" customWidth="1"/>
    <col min="1032" max="1032" width="12.28515625" style="6" bestFit="1" customWidth="1"/>
    <col min="1033" max="1033" width="14.7109375" style="6" bestFit="1" customWidth="1"/>
    <col min="1034" max="1035" width="12.28515625" style="6" bestFit="1" customWidth="1"/>
    <col min="1036" max="1036" width="10.5703125" style="6" bestFit="1" customWidth="1"/>
    <col min="1037" max="1037" width="13.42578125" style="6" customWidth="1"/>
    <col min="1038" max="1038" width="12.28515625" style="6" bestFit="1" customWidth="1"/>
    <col min="1039" max="1039" width="16.28515625" style="6" customWidth="1"/>
    <col min="1040" max="1040" width="14.28515625" style="6" customWidth="1"/>
    <col min="1041" max="1042" width="10.5703125" style="6" bestFit="1" customWidth="1"/>
    <col min="1043" max="1280" width="9.140625" style="6"/>
    <col min="1281" max="1281" width="22.85546875" style="6" customWidth="1"/>
    <col min="1282" max="1282" width="11.85546875" style="6" customWidth="1"/>
    <col min="1283" max="1283" width="14.140625" style="6" customWidth="1"/>
    <col min="1284" max="1284" width="12.28515625" style="6" bestFit="1" customWidth="1"/>
    <col min="1285" max="1285" width="13.7109375" style="6" customWidth="1"/>
    <col min="1286" max="1286" width="10.5703125" style="6" bestFit="1" customWidth="1"/>
    <col min="1287" max="1287" width="12" style="6" customWidth="1"/>
    <col min="1288" max="1288" width="12.28515625" style="6" bestFit="1" customWidth="1"/>
    <col min="1289" max="1289" width="14.7109375" style="6" bestFit="1" customWidth="1"/>
    <col min="1290" max="1291" width="12.28515625" style="6" bestFit="1" customWidth="1"/>
    <col min="1292" max="1292" width="10.5703125" style="6" bestFit="1" customWidth="1"/>
    <col min="1293" max="1293" width="13.42578125" style="6" customWidth="1"/>
    <col min="1294" max="1294" width="12.28515625" style="6" bestFit="1" customWidth="1"/>
    <col min="1295" max="1295" width="16.28515625" style="6" customWidth="1"/>
    <col min="1296" max="1296" width="14.28515625" style="6" customWidth="1"/>
    <col min="1297" max="1298" width="10.5703125" style="6" bestFit="1" customWidth="1"/>
    <col min="1299" max="1536" width="9.140625" style="6"/>
    <col min="1537" max="1537" width="22.85546875" style="6" customWidth="1"/>
    <col min="1538" max="1538" width="11.85546875" style="6" customWidth="1"/>
    <col min="1539" max="1539" width="14.140625" style="6" customWidth="1"/>
    <col min="1540" max="1540" width="12.28515625" style="6" bestFit="1" customWidth="1"/>
    <col min="1541" max="1541" width="13.7109375" style="6" customWidth="1"/>
    <col min="1542" max="1542" width="10.5703125" style="6" bestFit="1" customWidth="1"/>
    <col min="1543" max="1543" width="12" style="6" customWidth="1"/>
    <col min="1544" max="1544" width="12.28515625" style="6" bestFit="1" customWidth="1"/>
    <col min="1545" max="1545" width="14.7109375" style="6" bestFit="1" customWidth="1"/>
    <col min="1546" max="1547" width="12.28515625" style="6" bestFit="1" customWidth="1"/>
    <col min="1548" max="1548" width="10.5703125" style="6" bestFit="1" customWidth="1"/>
    <col min="1549" max="1549" width="13.42578125" style="6" customWidth="1"/>
    <col min="1550" max="1550" width="12.28515625" style="6" bestFit="1" customWidth="1"/>
    <col min="1551" max="1551" width="16.28515625" style="6" customWidth="1"/>
    <col min="1552" max="1552" width="14.28515625" style="6" customWidth="1"/>
    <col min="1553" max="1554" width="10.5703125" style="6" bestFit="1" customWidth="1"/>
    <col min="1555" max="1792" width="9.140625" style="6"/>
    <col min="1793" max="1793" width="22.85546875" style="6" customWidth="1"/>
    <col min="1794" max="1794" width="11.85546875" style="6" customWidth="1"/>
    <col min="1795" max="1795" width="14.140625" style="6" customWidth="1"/>
    <col min="1796" max="1796" width="12.28515625" style="6" bestFit="1" customWidth="1"/>
    <col min="1797" max="1797" width="13.7109375" style="6" customWidth="1"/>
    <col min="1798" max="1798" width="10.5703125" style="6" bestFit="1" customWidth="1"/>
    <col min="1799" max="1799" width="12" style="6" customWidth="1"/>
    <col min="1800" max="1800" width="12.28515625" style="6" bestFit="1" customWidth="1"/>
    <col min="1801" max="1801" width="14.7109375" style="6" bestFit="1" customWidth="1"/>
    <col min="1802" max="1803" width="12.28515625" style="6" bestFit="1" customWidth="1"/>
    <col min="1804" max="1804" width="10.5703125" style="6" bestFit="1" customWidth="1"/>
    <col min="1805" max="1805" width="13.42578125" style="6" customWidth="1"/>
    <col min="1806" max="1806" width="12.28515625" style="6" bestFit="1" customWidth="1"/>
    <col min="1807" max="1807" width="16.28515625" style="6" customWidth="1"/>
    <col min="1808" max="1808" width="14.28515625" style="6" customWidth="1"/>
    <col min="1809" max="1810" width="10.5703125" style="6" bestFit="1" customWidth="1"/>
    <col min="1811" max="2048" width="9.140625" style="6"/>
    <col min="2049" max="2049" width="22.85546875" style="6" customWidth="1"/>
    <col min="2050" max="2050" width="11.85546875" style="6" customWidth="1"/>
    <col min="2051" max="2051" width="14.140625" style="6" customWidth="1"/>
    <col min="2052" max="2052" width="12.28515625" style="6" bestFit="1" customWidth="1"/>
    <col min="2053" max="2053" width="13.7109375" style="6" customWidth="1"/>
    <col min="2054" max="2054" width="10.5703125" style="6" bestFit="1" customWidth="1"/>
    <col min="2055" max="2055" width="12" style="6" customWidth="1"/>
    <col min="2056" max="2056" width="12.28515625" style="6" bestFit="1" customWidth="1"/>
    <col min="2057" max="2057" width="14.7109375" style="6" bestFit="1" customWidth="1"/>
    <col min="2058" max="2059" width="12.28515625" style="6" bestFit="1" customWidth="1"/>
    <col min="2060" max="2060" width="10.5703125" style="6" bestFit="1" customWidth="1"/>
    <col min="2061" max="2061" width="13.42578125" style="6" customWidth="1"/>
    <col min="2062" max="2062" width="12.28515625" style="6" bestFit="1" customWidth="1"/>
    <col min="2063" max="2063" width="16.28515625" style="6" customWidth="1"/>
    <col min="2064" max="2064" width="14.28515625" style="6" customWidth="1"/>
    <col min="2065" max="2066" width="10.5703125" style="6" bestFit="1" customWidth="1"/>
    <col min="2067" max="2304" width="9.140625" style="6"/>
    <col min="2305" max="2305" width="22.85546875" style="6" customWidth="1"/>
    <col min="2306" max="2306" width="11.85546875" style="6" customWidth="1"/>
    <col min="2307" max="2307" width="14.140625" style="6" customWidth="1"/>
    <col min="2308" max="2308" width="12.28515625" style="6" bestFit="1" customWidth="1"/>
    <col min="2309" max="2309" width="13.7109375" style="6" customWidth="1"/>
    <col min="2310" max="2310" width="10.5703125" style="6" bestFit="1" customWidth="1"/>
    <col min="2311" max="2311" width="12" style="6" customWidth="1"/>
    <col min="2312" max="2312" width="12.28515625" style="6" bestFit="1" customWidth="1"/>
    <col min="2313" max="2313" width="14.7109375" style="6" bestFit="1" customWidth="1"/>
    <col min="2314" max="2315" width="12.28515625" style="6" bestFit="1" customWidth="1"/>
    <col min="2316" max="2316" width="10.5703125" style="6" bestFit="1" customWidth="1"/>
    <col min="2317" max="2317" width="13.42578125" style="6" customWidth="1"/>
    <col min="2318" max="2318" width="12.28515625" style="6" bestFit="1" customWidth="1"/>
    <col min="2319" max="2319" width="16.28515625" style="6" customWidth="1"/>
    <col min="2320" max="2320" width="14.28515625" style="6" customWidth="1"/>
    <col min="2321" max="2322" width="10.5703125" style="6" bestFit="1" customWidth="1"/>
    <col min="2323" max="2560" width="9.140625" style="6"/>
    <col min="2561" max="2561" width="22.85546875" style="6" customWidth="1"/>
    <col min="2562" max="2562" width="11.85546875" style="6" customWidth="1"/>
    <col min="2563" max="2563" width="14.140625" style="6" customWidth="1"/>
    <col min="2564" max="2564" width="12.28515625" style="6" bestFit="1" customWidth="1"/>
    <col min="2565" max="2565" width="13.7109375" style="6" customWidth="1"/>
    <col min="2566" max="2566" width="10.5703125" style="6" bestFit="1" customWidth="1"/>
    <col min="2567" max="2567" width="12" style="6" customWidth="1"/>
    <col min="2568" max="2568" width="12.28515625" style="6" bestFit="1" customWidth="1"/>
    <col min="2569" max="2569" width="14.7109375" style="6" bestFit="1" customWidth="1"/>
    <col min="2570" max="2571" width="12.28515625" style="6" bestFit="1" customWidth="1"/>
    <col min="2572" max="2572" width="10.5703125" style="6" bestFit="1" customWidth="1"/>
    <col min="2573" max="2573" width="13.42578125" style="6" customWidth="1"/>
    <col min="2574" max="2574" width="12.28515625" style="6" bestFit="1" customWidth="1"/>
    <col min="2575" max="2575" width="16.28515625" style="6" customWidth="1"/>
    <col min="2576" max="2576" width="14.28515625" style="6" customWidth="1"/>
    <col min="2577" max="2578" width="10.5703125" style="6" bestFit="1" customWidth="1"/>
    <col min="2579" max="2816" width="9.140625" style="6"/>
    <col min="2817" max="2817" width="22.85546875" style="6" customWidth="1"/>
    <col min="2818" max="2818" width="11.85546875" style="6" customWidth="1"/>
    <col min="2819" max="2819" width="14.140625" style="6" customWidth="1"/>
    <col min="2820" max="2820" width="12.28515625" style="6" bestFit="1" customWidth="1"/>
    <col min="2821" max="2821" width="13.7109375" style="6" customWidth="1"/>
    <col min="2822" max="2822" width="10.5703125" style="6" bestFit="1" customWidth="1"/>
    <col min="2823" max="2823" width="12" style="6" customWidth="1"/>
    <col min="2824" max="2824" width="12.28515625" style="6" bestFit="1" customWidth="1"/>
    <col min="2825" max="2825" width="14.7109375" style="6" bestFit="1" customWidth="1"/>
    <col min="2826" max="2827" width="12.28515625" style="6" bestFit="1" customWidth="1"/>
    <col min="2828" max="2828" width="10.5703125" style="6" bestFit="1" customWidth="1"/>
    <col min="2829" max="2829" width="13.42578125" style="6" customWidth="1"/>
    <col min="2830" max="2830" width="12.28515625" style="6" bestFit="1" customWidth="1"/>
    <col min="2831" max="2831" width="16.28515625" style="6" customWidth="1"/>
    <col min="2832" max="2832" width="14.28515625" style="6" customWidth="1"/>
    <col min="2833" max="2834" width="10.5703125" style="6" bestFit="1" customWidth="1"/>
    <col min="2835" max="3072" width="9.140625" style="6"/>
    <col min="3073" max="3073" width="22.85546875" style="6" customWidth="1"/>
    <col min="3074" max="3074" width="11.85546875" style="6" customWidth="1"/>
    <col min="3075" max="3075" width="14.140625" style="6" customWidth="1"/>
    <col min="3076" max="3076" width="12.28515625" style="6" bestFit="1" customWidth="1"/>
    <col min="3077" max="3077" width="13.7109375" style="6" customWidth="1"/>
    <col min="3078" max="3078" width="10.5703125" style="6" bestFit="1" customWidth="1"/>
    <col min="3079" max="3079" width="12" style="6" customWidth="1"/>
    <col min="3080" max="3080" width="12.28515625" style="6" bestFit="1" customWidth="1"/>
    <col min="3081" max="3081" width="14.7109375" style="6" bestFit="1" customWidth="1"/>
    <col min="3082" max="3083" width="12.28515625" style="6" bestFit="1" customWidth="1"/>
    <col min="3084" max="3084" width="10.5703125" style="6" bestFit="1" customWidth="1"/>
    <col min="3085" max="3085" width="13.42578125" style="6" customWidth="1"/>
    <col min="3086" max="3086" width="12.28515625" style="6" bestFit="1" customWidth="1"/>
    <col min="3087" max="3087" width="16.28515625" style="6" customWidth="1"/>
    <col min="3088" max="3088" width="14.28515625" style="6" customWidth="1"/>
    <col min="3089" max="3090" width="10.5703125" style="6" bestFit="1" customWidth="1"/>
    <col min="3091" max="3328" width="9.140625" style="6"/>
    <col min="3329" max="3329" width="22.85546875" style="6" customWidth="1"/>
    <col min="3330" max="3330" width="11.85546875" style="6" customWidth="1"/>
    <col min="3331" max="3331" width="14.140625" style="6" customWidth="1"/>
    <col min="3332" max="3332" width="12.28515625" style="6" bestFit="1" customWidth="1"/>
    <col min="3333" max="3333" width="13.7109375" style="6" customWidth="1"/>
    <col min="3334" max="3334" width="10.5703125" style="6" bestFit="1" customWidth="1"/>
    <col min="3335" max="3335" width="12" style="6" customWidth="1"/>
    <col min="3336" max="3336" width="12.28515625" style="6" bestFit="1" customWidth="1"/>
    <col min="3337" max="3337" width="14.7109375" style="6" bestFit="1" customWidth="1"/>
    <col min="3338" max="3339" width="12.28515625" style="6" bestFit="1" customWidth="1"/>
    <col min="3340" max="3340" width="10.5703125" style="6" bestFit="1" customWidth="1"/>
    <col min="3341" max="3341" width="13.42578125" style="6" customWidth="1"/>
    <col min="3342" max="3342" width="12.28515625" style="6" bestFit="1" customWidth="1"/>
    <col min="3343" max="3343" width="16.28515625" style="6" customWidth="1"/>
    <col min="3344" max="3344" width="14.28515625" style="6" customWidth="1"/>
    <col min="3345" max="3346" width="10.5703125" style="6" bestFit="1" customWidth="1"/>
    <col min="3347" max="3584" width="9.140625" style="6"/>
    <col min="3585" max="3585" width="22.85546875" style="6" customWidth="1"/>
    <col min="3586" max="3586" width="11.85546875" style="6" customWidth="1"/>
    <col min="3587" max="3587" width="14.140625" style="6" customWidth="1"/>
    <col min="3588" max="3588" width="12.28515625" style="6" bestFit="1" customWidth="1"/>
    <col min="3589" max="3589" width="13.7109375" style="6" customWidth="1"/>
    <col min="3590" max="3590" width="10.5703125" style="6" bestFit="1" customWidth="1"/>
    <col min="3591" max="3591" width="12" style="6" customWidth="1"/>
    <col min="3592" max="3592" width="12.28515625" style="6" bestFit="1" customWidth="1"/>
    <col min="3593" max="3593" width="14.7109375" style="6" bestFit="1" customWidth="1"/>
    <col min="3594" max="3595" width="12.28515625" style="6" bestFit="1" customWidth="1"/>
    <col min="3596" max="3596" width="10.5703125" style="6" bestFit="1" customWidth="1"/>
    <col min="3597" max="3597" width="13.42578125" style="6" customWidth="1"/>
    <col min="3598" max="3598" width="12.28515625" style="6" bestFit="1" customWidth="1"/>
    <col min="3599" max="3599" width="16.28515625" style="6" customWidth="1"/>
    <col min="3600" max="3600" width="14.28515625" style="6" customWidth="1"/>
    <col min="3601" max="3602" width="10.5703125" style="6" bestFit="1" customWidth="1"/>
    <col min="3603" max="3840" width="9.140625" style="6"/>
    <col min="3841" max="3841" width="22.85546875" style="6" customWidth="1"/>
    <col min="3842" max="3842" width="11.85546875" style="6" customWidth="1"/>
    <col min="3843" max="3843" width="14.140625" style="6" customWidth="1"/>
    <col min="3844" max="3844" width="12.28515625" style="6" bestFit="1" customWidth="1"/>
    <col min="3845" max="3845" width="13.7109375" style="6" customWidth="1"/>
    <col min="3846" max="3846" width="10.5703125" style="6" bestFit="1" customWidth="1"/>
    <col min="3847" max="3847" width="12" style="6" customWidth="1"/>
    <col min="3848" max="3848" width="12.28515625" style="6" bestFit="1" customWidth="1"/>
    <col min="3849" max="3849" width="14.7109375" style="6" bestFit="1" customWidth="1"/>
    <col min="3850" max="3851" width="12.28515625" style="6" bestFit="1" customWidth="1"/>
    <col min="3852" max="3852" width="10.5703125" style="6" bestFit="1" customWidth="1"/>
    <col min="3853" max="3853" width="13.42578125" style="6" customWidth="1"/>
    <col min="3854" max="3854" width="12.28515625" style="6" bestFit="1" customWidth="1"/>
    <col min="3855" max="3855" width="16.28515625" style="6" customWidth="1"/>
    <col min="3856" max="3856" width="14.28515625" style="6" customWidth="1"/>
    <col min="3857" max="3858" width="10.5703125" style="6" bestFit="1" customWidth="1"/>
    <col min="3859" max="4096" width="9.140625" style="6"/>
    <col min="4097" max="4097" width="22.85546875" style="6" customWidth="1"/>
    <col min="4098" max="4098" width="11.85546875" style="6" customWidth="1"/>
    <col min="4099" max="4099" width="14.140625" style="6" customWidth="1"/>
    <col min="4100" max="4100" width="12.28515625" style="6" bestFit="1" customWidth="1"/>
    <col min="4101" max="4101" width="13.7109375" style="6" customWidth="1"/>
    <col min="4102" max="4102" width="10.5703125" style="6" bestFit="1" customWidth="1"/>
    <col min="4103" max="4103" width="12" style="6" customWidth="1"/>
    <col min="4104" max="4104" width="12.28515625" style="6" bestFit="1" customWidth="1"/>
    <col min="4105" max="4105" width="14.7109375" style="6" bestFit="1" customWidth="1"/>
    <col min="4106" max="4107" width="12.28515625" style="6" bestFit="1" customWidth="1"/>
    <col min="4108" max="4108" width="10.5703125" style="6" bestFit="1" customWidth="1"/>
    <col min="4109" max="4109" width="13.42578125" style="6" customWidth="1"/>
    <col min="4110" max="4110" width="12.28515625" style="6" bestFit="1" customWidth="1"/>
    <col min="4111" max="4111" width="16.28515625" style="6" customWidth="1"/>
    <col min="4112" max="4112" width="14.28515625" style="6" customWidth="1"/>
    <col min="4113" max="4114" width="10.5703125" style="6" bestFit="1" customWidth="1"/>
    <col min="4115" max="4352" width="9.140625" style="6"/>
    <col min="4353" max="4353" width="22.85546875" style="6" customWidth="1"/>
    <col min="4354" max="4354" width="11.85546875" style="6" customWidth="1"/>
    <col min="4355" max="4355" width="14.140625" style="6" customWidth="1"/>
    <col min="4356" max="4356" width="12.28515625" style="6" bestFit="1" customWidth="1"/>
    <col min="4357" max="4357" width="13.7109375" style="6" customWidth="1"/>
    <col min="4358" max="4358" width="10.5703125" style="6" bestFit="1" customWidth="1"/>
    <col min="4359" max="4359" width="12" style="6" customWidth="1"/>
    <col min="4360" max="4360" width="12.28515625" style="6" bestFit="1" customWidth="1"/>
    <col min="4361" max="4361" width="14.7109375" style="6" bestFit="1" customWidth="1"/>
    <col min="4362" max="4363" width="12.28515625" style="6" bestFit="1" customWidth="1"/>
    <col min="4364" max="4364" width="10.5703125" style="6" bestFit="1" customWidth="1"/>
    <col min="4365" max="4365" width="13.42578125" style="6" customWidth="1"/>
    <col min="4366" max="4366" width="12.28515625" style="6" bestFit="1" customWidth="1"/>
    <col min="4367" max="4367" width="16.28515625" style="6" customWidth="1"/>
    <col min="4368" max="4368" width="14.28515625" style="6" customWidth="1"/>
    <col min="4369" max="4370" width="10.5703125" style="6" bestFit="1" customWidth="1"/>
    <col min="4371" max="4608" width="9.140625" style="6"/>
    <col min="4609" max="4609" width="22.85546875" style="6" customWidth="1"/>
    <col min="4610" max="4610" width="11.85546875" style="6" customWidth="1"/>
    <col min="4611" max="4611" width="14.140625" style="6" customWidth="1"/>
    <col min="4612" max="4612" width="12.28515625" style="6" bestFit="1" customWidth="1"/>
    <col min="4613" max="4613" width="13.7109375" style="6" customWidth="1"/>
    <col min="4614" max="4614" width="10.5703125" style="6" bestFit="1" customWidth="1"/>
    <col min="4615" max="4615" width="12" style="6" customWidth="1"/>
    <col min="4616" max="4616" width="12.28515625" style="6" bestFit="1" customWidth="1"/>
    <col min="4617" max="4617" width="14.7109375" style="6" bestFit="1" customWidth="1"/>
    <col min="4618" max="4619" width="12.28515625" style="6" bestFit="1" customWidth="1"/>
    <col min="4620" max="4620" width="10.5703125" style="6" bestFit="1" customWidth="1"/>
    <col min="4621" max="4621" width="13.42578125" style="6" customWidth="1"/>
    <col min="4622" max="4622" width="12.28515625" style="6" bestFit="1" customWidth="1"/>
    <col min="4623" max="4623" width="16.28515625" style="6" customWidth="1"/>
    <col min="4624" max="4624" width="14.28515625" style="6" customWidth="1"/>
    <col min="4625" max="4626" width="10.5703125" style="6" bestFit="1" customWidth="1"/>
    <col min="4627" max="4864" width="9.140625" style="6"/>
    <col min="4865" max="4865" width="22.85546875" style="6" customWidth="1"/>
    <col min="4866" max="4866" width="11.85546875" style="6" customWidth="1"/>
    <col min="4867" max="4867" width="14.140625" style="6" customWidth="1"/>
    <col min="4868" max="4868" width="12.28515625" style="6" bestFit="1" customWidth="1"/>
    <col min="4869" max="4869" width="13.7109375" style="6" customWidth="1"/>
    <col min="4870" max="4870" width="10.5703125" style="6" bestFit="1" customWidth="1"/>
    <col min="4871" max="4871" width="12" style="6" customWidth="1"/>
    <col min="4872" max="4872" width="12.28515625" style="6" bestFit="1" customWidth="1"/>
    <col min="4873" max="4873" width="14.7109375" style="6" bestFit="1" customWidth="1"/>
    <col min="4874" max="4875" width="12.28515625" style="6" bestFit="1" customWidth="1"/>
    <col min="4876" max="4876" width="10.5703125" style="6" bestFit="1" customWidth="1"/>
    <col min="4877" max="4877" width="13.42578125" style="6" customWidth="1"/>
    <col min="4878" max="4878" width="12.28515625" style="6" bestFit="1" customWidth="1"/>
    <col min="4879" max="4879" width="16.28515625" style="6" customWidth="1"/>
    <col min="4880" max="4880" width="14.28515625" style="6" customWidth="1"/>
    <col min="4881" max="4882" width="10.5703125" style="6" bestFit="1" customWidth="1"/>
    <col min="4883" max="5120" width="9.140625" style="6"/>
    <col min="5121" max="5121" width="22.85546875" style="6" customWidth="1"/>
    <col min="5122" max="5122" width="11.85546875" style="6" customWidth="1"/>
    <col min="5123" max="5123" width="14.140625" style="6" customWidth="1"/>
    <col min="5124" max="5124" width="12.28515625" style="6" bestFit="1" customWidth="1"/>
    <col min="5125" max="5125" width="13.7109375" style="6" customWidth="1"/>
    <col min="5126" max="5126" width="10.5703125" style="6" bestFit="1" customWidth="1"/>
    <col min="5127" max="5127" width="12" style="6" customWidth="1"/>
    <col min="5128" max="5128" width="12.28515625" style="6" bestFit="1" customWidth="1"/>
    <col min="5129" max="5129" width="14.7109375" style="6" bestFit="1" customWidth="1"/>
    <col min="5130" max="5131" width="12.28515625" style="6" bestFit="1" customWidth="1"/>
    <col min="5132" max="5132" width="10.5703125" style="6" bestFit="1" customWidth="1"/>
    <col min="5133" max="5133" width="13.42578125" style="6" customWidth="1"/>
    <col min="5134" max="5134" width="12.28515625" style="6" bestFit="1" customWidth="1"/>
    <col min="5135" max="5135" width="16.28515625" style="6" customWidth="1"/>
    <col min="5136" max="5136" width="14.28515625" style="6" customWidth="1"/>
    <col min="5137" max="5138" width="10.5703125" style="6" bestFit="1" customWidth="1"/>
    <col min="5139" max="5376" width="9.140625" style="6"/>
    <col min="5377" max="5377" width="22.85546875" style="6" customWidth="1"/>
    <col min="5378" max="5378" width="11.85546875" style="6" customWidth="1"/>
    <col min="5379" max="5379" width="14.140625" style="6" customWidth="1"/>
    <col min="5380" max="5380" width="12.28515625" style="6" bestFit="1" customWidth="1"/>
    <col min="5381" max="5381" width="13.7109375" style="6" customWidth="1"/>
    <col min="5382" max="5382" width="10.5703125" style="6" bestFit="1" customWidth="1"/>
    <col min="5383" max="5383" width="12" style="6" customWidth="1"/>
    <col min="5384" max="5384" width="12.28515625" style="6" bestFit="1" customWidth="1"/>
    <col min="5385" max="5385" width="14.7109375" style="6" bestFit="1" customWidth="1"/>
    <col min="5386" max="5387" width="12.28515625" style="6" bestFit="1" customWidth="1"/>
    <col min="5388" max="5388" width="10.5703125" style="6" bestFit="1" customWidth="1"/>
    <col min="5389" max="5389" width="13.42578125" style="6" customWidth="1"/>
    <col min="5390" max="5390" width="12.28515625" style="6" bestFit="1" customWidth="1"/>
    <col min="5391" max="5391" width="16.28515625" style="6" customWidth="1"/>
    <col min="5392" max="5392" width="14.28515625" style="6" customWidth="1"/>
    <col min="5393" max="5394" width="10.5703125" style="6" bestFit="1" customWidth="1"/>
    <col min="5395" max="5632" width="9.140625" style="6"/>
    <col min="5633" max="5633" width="22.85546875" style="6" customWidth="1"/>
    <col min="5634" max="5634" width="11.85546875" style="6" customWidth="1"/>
    <col min="5635" max="5635" width="14.140625" style="6" customWidth="1"/>
    <col min="5636" max="5636" width="12.28515625" style="6" bestFit="1" customWidth="1"/>
    <col min="5637" max="5637" width="13.7109375" style="6" customWidth="1"/>
    <col min="5638" max="5638" width="10.5703125" style="6" bestFit="1" customWidth="1"/>
    <col min="5639" max="5639" width="12" style="6" customWidth="1"/>
    <col min="5640" max="5640" width="12.28515625" style="6" bestFit="1" customWidth="1"/>
    <col min="5641" max="5641" width="14.7109375" style="6" bestFit="1" customWidth="1"/>
    <col min="5642" max="5643" width="12.28515625" style="6" bestFit="1" customWidth="1"/>
    <col min="5644" max="5644" width="10.5703125" style="6" bestFit="1" customWidth="1"/>
    <col min="5645" max="5645" width="13.42578125" style="6" customWidth="1"/>
    <col min="5646" max="5646" width="12.28515625" style="6" bestFit="1" customWidth="1"/>
    <col min="5647" max="5647" width="16.28515625" style="6" customWidth="1"/>
    <col min="5648" max="5648" width="14.28515625" style="6" customWidth="1"/>
    <col min="5649" max="5650" width="10.5703125" style="6" bestFit="1" customWidth="1"/>
    <col min="5651" max="5888" width="9.140625" style="6"/>
    <col min="5889" max="5889" width="22.85546875" style="6" customWidth="1"/>
    <col min="5890" max="5890" width="11.85546875" style="6" customWidth="1"/>
    <col min="5891" max="5891" width="14.140625" style="6" customWidth="1"/>
    <col min="5892" max="5892" width="12.28515625" style="6" bestFit="1" customWidth="1"/>
    <col min="5893" max="5893" width="13.7109375" style="6" customWidth="1"/>
    <col min="5894" max="5894" width="10.5703125" style="6" bestFit="1" customWidth="1"/>
    <col min="5895" max="5895" width="12" style="6" customWidth="1"/>
    <col min="5896" max="5896" width="12.28515625" style="6" bestFit="1" customWidth="1"/>
    <col min="5897" max="5897" width="14.7109375" style="6" bestFit="1" customWidth="1"/>
    <col min="5898" max="5899" width="12.28515625" style="6" bestFit="1" customWidth="1"/>
    <col min="5900" max="5900" width="10.5703125" style="6" bestFit="1" customWidth="1"/>
    <col min="5901" max="5901" width="13.42578125" style="6" customWidth="1"/>
    <col min="5902" max="5902" width="12.28515625" style="6" bestFit="1" customWidth="1"/>
    <col min="5903" max="5903" width="16.28515625" style="6" customWidth="1"/>
    <col min="5904" max="5904" width="14.28515625" style="6" customWidth="1"/>
    <col min="5905" max="5906" width="10.5703125" style="6" bestFit="1" customWidth="1"/>
    <col min="5907" max="6144" width="9.140625" style="6"/>
    <col min="6145" max="6145" width="22.85546875" style="6" customWidth="1"/>
    <col min="6146" max="6146" width="11.85546875" style="6" customWidth="1"/>
    <col min="6147" max="6147" width="14.140625" style="6" customWidth="1"/>
    <col min="6148" max="6148" width="12.28515625" style="6" bestFit="1" customWidth="1"/>
    <col min="6149" max="6149" width="13.7109375" style="6" customWidth="1"/>
    <col min="6150" max="6150" width="10.5703125" style="6" bestFit="1" customWidth="1"/>
    <col min="6151" max="6151" width="12" style="6" customWidth="1"/>
    <col min="6152" max="6152" width="12.28515625" style="6" bestFit="1" customWidth="1"/>
    <col min="6153" max="6153" width="14.7109375" style="6" bestFit="1" customWidth="1"/>
    <col min="6154" max="6155" width="12.28515625" style="6" bestFit="1" customWidth="1"/>
    <col min="6156" max="6156" width="10.5703125" style="6" bestFit="1" customWidth="1"/>
    <col min="6157" max="6157" width="13.42578125" style="6" customWidth="1"/>
    <col min="6158" max="6158" width="12.28515625" style="6" bestFit="1" customWidth="1"/>
    <col min="6159" max="6159" width="16.28515625" style="6" customWidth="1"/>
    <col min="6160" max="6160" width="14.28515625" style="6" customWidth="1"/>
    <col min="6161" max="6162" width="10.5703125" style="6" bestFit="1" customWidth="1"/>
    <col min="6163" max="6400" width="9.140625" style="6"/>
    <col min="6401" max="6401" width="22.85546875" style="6" customWidth="1"/>
    <col min="6402" max="6402" width="11.85546875" style="6" customWidth="1"/>
    <col min="6403" max="6403" width="14.140625" style="6" customWidth="1"/>
    <col min="6404" max="6404" width="12.28515625" style="6" bestFit="1" customWidth="1"/>
    <col min="6405" max="6405" width="13.7109375" style="6" customWidth="1"/>
    <col min="6406" max="6406" width="10.5703125" style="6" bestFit="1" customWidth="1"/>
    <col min="6407" max="6407" width="12" style="6" customWidth="1"/>
    <col min="6408" max="6408" width="12.28515625" style="6" bestFit="1" customWidth="1"/>
    <col min="6409" max="6409" width="14.7109375" style="6" bestFit="1" customWidth="1"/>
    <col min="6410" max="6411" width="12.28515625" style="6" bestFit="1" customWidth="1"/>
    <col min="6412" max="6412" width="10.5703125" style="6" bestFit="1" customWidth="1"/>
    <col min="6413" max="6413" width="13.42578125" style="6" customWidth="1"/>
    <col min="6414" max="6414" width="12.28515625" style="6" bestFit="1" customWidth="1"/>
    <col min="6415" max="6415" width="16.28515625" style="6" customWidth="1"/>
    <col min="6416" max="6416" width="14.28515625" style="6" customWidth="1"/>
    <col min="6417" max="6418" width="10.5703125" style="6" bestFit="1" customWidth="1"/>
    <col min="6419" max="6656" width="9.140625" style="6"/>
    <col min="6657" max="6657" width="22.85546875" style="6" customWidth="1"/>
    <col min="6658" max="6658" width="11.85546875" style="6" customWidth="1"/>
    <col min="6659" max="6659" width="14.140625" style="6" customWidth="1"/>
    <col min="6660" max="6660" width="12.28515625" style="6" bestFit="1" customWidth="1"/>
    <col min="6661" max="6661" width="13.7109375" style="6" customWidth="1"/>
    <col min="6662" max="6662" width="10.5703125" style="6" bestFit="1" customWidth="1"/>
    <col min="6663" max="6663" width="12" style="6" customWidth="1"/>
    <col min="6664" max="6664" width="12.28515625" style="6" bestFit="1" customWidth="1"/>
    <col min="6665" max="6665" width="14.7109375" style="6" bestFit="1" customWidth="1"/>
    <col min="6666" max="6667" width="12.28515625" style="6" bestFit="1" customWidth="1"/>
    <col min="6668" max="6668" width="10.5703125" style="6" bestFit="1" customWidth="1"/>
    <col min="6669" max="6669" width="13.42578125" style="6" customWidth="1"/>
    <col min="6670" max="6670" width="12.28515625" style="6" bestFit="1" customWidth="1"/>
    <col min="6671" max="6671" width="16.28515625" style="6" customWidth="1"/>
    <col min="6672" max="6672" width="14.28515625" style="6" customWidth="1"/>
    <col min="6673" max="6674" width="10.5703125" style="6" bestFit="1" customWidth="1"/>
    <col min="6675" max="6912" width="9.140625" style="6"/>
    <col min="6913" max="6913" width="22.85546875" style="6" customWidth="1"/>
    <col min="6914" max="6914" width="11.85546875" style="6" customWidth="1"/>
    <col min="6915" max="6915" width="14.140625" style="6" customWidth="1"/>
    <col min="6916" max="6916" width="12.28515625" style="6" bestFit="1" customWidth="1"/>
    <col min="6917" max="6917" width="13.7109375" style="6" customWidth="1"/>
    <col min="6918" max="6918" width="10.5703125" style="6" bestFit="1" customWidth="1"/>
    <col min="6919" max="6919" width="12" style="6" customWidth="1"/>
    <col min="6920" max="6920" width="12.28515625" style="6" bestFit="1" customWidth="1"/>
    <col min="6921" max="6921" width="14.7109375" style="6" bestFit="1" customWidth="1"/>
    <col min="6922" max="6923" width="12.28515625" style="6" bestFit="1" customWidth="1"/>
    <col min="6924" max="6924" width="10.5703125" style="6" bestFit="1" customWidth="1"/>
    <col min="6925" max="6925" width="13.42578125" style="6" customWidth="1"/>
    <col min="6926" max="6926" width="12.28515625" style="6" bestFit="1" customWidth="1"/>
    <col min="6927" max="6927" width="16.28515625" style="6" customWidth="1"/>
    <col min="6928" max="6928" width="14.28515625" style="6" customWidth="1"/>
    <col min="6929" max="6930" width="10.5703125" style="6" bestFit="1" customWidth="1"/>
    <col min="6931" max="7168" width="9.140625" style="6"/>
    <col min="7169" max="7169" width="22.85546875" style="6" customWidth="1"/>
    <col min="7170" max="7170" width="11.85546875" style="6" customWidth="1"/>
    <col min="7171" max="7171" width="14.140625" style="6" customWidth="1"/>
    <col min="7172" max="7172" width="12.28515625" style="6" bestFit="1" customWidth="1"/>
    <col min="7173" max="7173" width="13.7109375" style="6" customWidth="1"/>
    <col min="7174" max="7174" width="10.5703125" style="6" bestFit="1" customWidth="1"/>
    <col min="7175" max="7175" width="12" style="6" customWidth="1"/>
    <col min="7176" max="7176" width="12.28515625" style="6" bestFit="1" customWidth="1"/>
    <col min="7177" max="7177" width="14.7109375" style="6" bestFit="1" customWidth="1"/>
    <col min="7178" max="7179" width="12.28515625" style="6" bestFit="1" customWidth="1"/>
    <col min="7180" max="7180" width="10.5703125" style="6" bestFit="1" customWidth="1"/>
    <col min="7181" max="7181" width="13.42578125" style="6" customWidth="1"/>
    <col min="7182" max="7182" width="12.28515625" style="6" bestFit="1" customWidth="1"/>
    <col min="7183" max="7183" width="16.28515625" style="6" customWidth="1"/>
    <col min="7184" max="7184" width="14.28515625" style="6" customWidth="1"/>
    <col min="7185" max="7186" width="10.5703125" style="6" bestFit="1" customWidth="1"/>
    <col min="7187" max="7424" width="9.140625" style="6"/>
    <col min="7425" max="7425" width="22.85546875" style="6" customWidth="1"/>
    <col min="7426" max="7426" width="11.85546875" style="6" customWidth="1"/>
    <col min="7427" max="7427" width="14.140625" style="6" customWidth="1"/>
    <col min="7428" max="7428" width="12.28515625" style="6" bestFit="1" customWidth="1"/>
    <col min="7429" max="7429" width="13.7109375" style="6" customWidth="1"/>
    <col min="7430" max="7430" width="10.5703125" style="6" bestFit="1" customWidth="1"/>
    <col min="7431" max="7431" width="12" style="6" customWidth="1"/>
    <col min="7432" max="7432" width="12.28515625" style="6" bestFit="1" customWidth="1"/>
    <col min="7433" max="7433" width="14.7109375" style="6" bestFit="1" customWidth="1"/>
    <col min="7434" max="7435" width="12.28515625" style="6" bestFit="1" customWidth="1"/>
    <col min="7436" max="7436" width="10.5703125" style="6" bestFit="1" customWidth="1"/>
    <col min="7437" max="7437" width="13.42578125" style="6" customWidth="1"/>
    <col min="7438" max="7438" width="12.28515625" style="6" bestFit="1" customWidth="1"/>
    <col min="7439" max="7439" width="16.28515625" style="6" customWidth="1"/>
    <col min="7440" max="7440" width="14.28515625" style="6" customWidth="1"/>
    <col min="7441" max="7442" width="10.5703125" style="6" bestFit="1" customWidth="1"/>
    <col min="7443" max="7680" width="9.140625" style="6"/>
    <col min="7681" max="7681" width="22.85546875" style="6" customWidth="1"/>
    <col min="7682" max="7682" width="11.85546875" style="6" customWidth="1"/>
    <col min="7683" max="7683" width="14.140625" style="6" customWidth="1"/>
    <col min="7684" max="7684" width="12.28515625" style="6" bestFit="1" customWidth="1"/>
    <col min="7685" max="7685" width="13.7109375" style="6" customWidth="1"/>
    <col min="7686" max="7686" width="10.5703125" style="6" bestFit="1" customWidth="1"/>
    <col min="7687" max="7687" width="12" style="6" customWidth="1"/>
    <col min="7688" max="7688" width="12.28515625" style="6" bestFit="1" customWidth="1"/>
    <col min="7689" max="7689" width="14.7109375" style="6" bestFit="1" customWidth="1"/>
    <col min="7690" max="7691" width="12.28515625" style="6" bestFit="1" customWidth="1"/>
    <col min="7692" max="7692" width="10.5703125" style="6" bestFit="1" customWidth="1"/>
    <col min="7693" max="7693" width="13.42578125" style="6" customWidth="1"/>
    <col min="7694" max="7694" width="12.28515625" style="6" bestFit="1" customWidth="1"/>
    <col min="7695" max="7695" width="16.28515625" style="6" customWidth="1"/>
    <col min="7696" max="7696" width="14.28515625" style="6" customWidth="1"/>
    <col min="7697" max="7698" width="10.5703125" style="6" bestFit="1" customWidth="1"/>
    <col min="7699" max="7936" width="9.140625" style="6"/>
    <col min="7937" max="7937" width="22.85546875" style="6" customWidth="1"/>
    <col min="7938" max="7938" width="11.85546875" style="6" customWidth="1"/>
    <col min="7939" max="7939" width="14.140625" style="6" customWidth="1"/>
    <col min="7940" max="7940" width="12.28515625" style="6" bestFit="1" customWidth="1"/>
    <col min="7941" max="7941" width="13.7109375" style="6" customWidth="1"/>
    <col min="7942" max="7942" width="10.5703125" style="6" bestFit="1" customWidth="1"/>
    <col min="7943" max="7943" width="12" style="6" customWidth="1"/>
    <col min="7944" max="7944" width="12.28515625" style="6" bestFit="1" customWidth="1"/>
    <col min="7945" max="7945" width="14.7109375" style="6" bestFit="1" customWidth="1"/>
    <col min="7946" max="7947" width="12.28515625" style="6" bestFit="1" customWidth="1"/>
    <col min="7948" max="7948" width="10.5703125" style="6" bestFit="1" customWidth="1"/>
    <col min="7949" max="7949" width="13.42578125" style="6" customWidth="1"/>
    <col min="7950" max="7950" width="12.28515625" style="6" bestFit="1" customWidth="1"/>
    <col min="7951" max="7951" width="16.28515625" style="6" customWidth="1"/>
    <col min="7952" max="7952" width="14.28515625" style="6" customWidth="1"/>
    <col min="7953" max="7954" width="10.5703125" style="6" bestFit="1" customWidth="1"/>
    <col min="7955" max="8192" width="9.140625" style="6"/>
    <col min="8193" max="8193" width="22.85546875" style="6" customWidth="1"/>
    <col min="8194" max="8194" width="11.85546875" style="6" customWidth="1"/>
    <col min="8195" max="8195" width="14.140625" style="6" customWidth="1"/>
    <col min="8196" max="8196" width="12.28515625" style="6" bestFit="1" customWidth="1"/>
    <col min="8197" max="8197" width="13.7109375" style="6" customWidth="1"/>
    <col min="8198" max="8198" width="10.5703125" style="6" bestFit="1" customWidth="1"/>
    <col min="8199" max="8199" width="12" style="6" customWidth="1"/>
    <col min="8200" max="8200" width="12.28515625" style="6" bestFit="1" customWidth="1"/>
    <col min="8201" max="8201" width="14.7109375" style="6" bestFit="1" customWidth="1"/>
    <col min="8202" max="8203" width="12.28515625" style="6" bestFit="1" customWidth="1"/>
    <col min="8204" max="8204" width="10.5703125" style="6" bestFit="1" customWidth="1"/>
    <col min="8205" max="8205" width="13.42578125" style="6" customWidth="1"/>
    <col min="8206" max="8206" width="12.28515625" style="6" bestFit="1" customWidth="1"/>
    <col min="8207" max="8207" width="16.28515625" style="6" customWidth="1"/>
    <col min="8208" max="8208" width="14.28515625" style="6" customWidth="1"/>
    <col min="8209" max="8210" width="10.5703125" style="6" bestFit="1" customWidth="1"/>
    <col min="8211" max="8448" width="9.140625" style="6"/>
    <col min="8449" max="8449" width="22.85546875" style="6" customWidth="1"/>
    <col min="8450" max="8450" width="11.85546875" style="6" customWidth="1"/>
    <col min="8451" max="8451" width="14.140625" style="6" customWidth="1"/>
    <col min="8452" max="8452" width="12.28515625" style="6" bestFit="1" customWidth="1"/>
    <col min="8453" max="8453" width="13.7109375" style="6" customWidth="1"/>
    <col min="8454" max="8454" width="10.5703125" style="6" bestFit="1" customWidth="1"/>
    <col min="8455" max="8455" width="12" style="6" customWidth="1"/>
    <col min="8456" max="8456" width="12.28515625" style="6" bestFit="1" customWidth="1"/>
    <col min="8457" max="8457" width="14.7109375" style="6" bestFit="1" customWidth="1"/>
    <col min="8458" max="8459" width="12.28515625" style="6" bestFit="1" customWidth="1"/>
    <col min="8460" max="8460" width="10.5703125" style="6" bestFit="1" customWidth="1"/>
    <col min="8461" max="8461" width="13.42578125" style="6" customWidth="1"/>
    <col min="8462" max="8462" width="12.28515625" style="6" bestFit="1" customWidth="1"/>
    <col min="8463" max="8463" width="16.28515625" style="6" customWidth="1"/>
    <col min="8464" max="8464" width="14.28515625" style="6" customWidth="1"/>
    <col min="8465" max="8466" width="10.5703125" style="6" bestFit="1" customWidth="1"/>
    <col min="8467" max="8704" width="9.140625" style="6"/>
    <col min="8705" max="8705" width="22.85546875" style="6" customWidth="1"/>
    <col min="8706" max="8706" width="11.85546875" style="6" customWidth="1"/>
    <col min="8707" max="8707" width="14.140625" style="6" customWidth="1"/>
    <col min="8708" max="8708" width="12.28515625" style="6" bestFit="1" customWidth="1"/>
    <col min="8709" max="8709" width="13.7109375" style="6" customWidth="1"/>
    <col min="8710" max="8710" width="10.5703125" style="6" bestFit="1" customWidth="1"/>
    <col min="8711" max="8711" width="12" style="6" customWidth="1"/>
    <col min="8712" max="8712" width="12.28515625" style="6" bestFit="1" customWidth="1"/>
    <col min="8713" max="8713" width="14.7109375" style="6" bestFit="1" customWidth="1"/>
    <col min="8714" max="8715" width="12.28515625" style="6" bestFit="1" customWidth="1"/>
    <col min="8716" max="8716" width="10.5703125" style="6" bestFit="1" customWidth="1"/>
    <col min="8717" max="8717" width="13.42578125" style="6" customWidth="1"/>
    <col min="8718" max="8718" width="12.28515625" style="6" bestFit="1" customWidth="1"/>
    <col min="8719" max="8719" width="16.28515625" style="6" customWidth="1"/>
    <col min="8720" max="8720" width="14.28515625" style="6" customWidth="1"/>
    <col min="8721" max="8722" width="10.5703125" style="6" bestFit="1" customWidth="1"/>
    <col min="8723" max="8960" width="9.140625" style="6"/>
    <col min="8961" max="8961" width="22.85546875" style="6" customWidth="1"/>
    <col min="8962" max="8962" width="11.85546875" style="6" customWidth="1"/>
    <col min="8963" max="8963" width="14.140625" style="6" customWidth="1"/>
    <col min="8964" max="8964" width="12.28515625" style="6" bestFit="1" customWidth="1"/>
    <col min="8965" max="8965" width="13.7109375" style="6" customWidth="1"/>
    <col min="8966" max="8966" width="10.5703125" style="6" bestFit="1" customWidth="1"/>
    <col min="8967" max="8967" width="12" style="6" customWidth="1"/>
    <col min="8968" max="8968" width="12.28515625" style="6" bestFit="1" customWidth="1"/>
    <col min="8969" max="8969" width="14.7109375" style="6" bestFit="1" customWidth="1"/>
    <col min="8970" max="8971" width="12.28515625" style="6" bestFit="1" customWidth="1"/>
    <col min="8972" max="8972" width="10.5703125" style="6" bestFit="1" customWidth="1"/>
    <col min="8973" max="8973" width="13.42578125" style="6" customWidth="1"/>
    <col min="8974" max="8974" width="12.28515625" style="6" bestFit="1" customWidth="1"/>
    <col min="8975" max="8975" width="16.28515625" style="6" customWidth="1"/>
    <col min="8976" max="8976" width="14.28515625" style="6" customWidth="1"/>
    <col min="8977" max="8978" width="10.5703125" style="6" bestFit="1" customWidth="1"/>
    <col min="8979" max="9216" width="9.140625" style="6"/>
    <col min="9217" max="9217" width="22.85546875" style="6" customWidth="1"/>
    <col min="9218" max="9218" width="11.85546875" style="6" customWidth="1"/>
    <col min="9219" max="9219" width="14.140625" style="6" customWidth="1"/>
    <col min="9220" max="9220" width="12.28515625" style="6" bestFit="1" customWidth="1"/>
    <col min="9221" max="9221" width="13.7109375" style="6" customWidth="1"/>
    <col min="9222" max="9222" width="10.5703125" style="6" bestFit="1" customWidth="1"/>
    <col min="9223" max="9223" width="12" style="6" customWidth="1"/>
    <col min="9224" max="9224" width="12.28515625" style="6" bestFit="1" customWidth="1"/>
    <col min="9225" max="9225" width="14.7109375" style="6" bestFit="1" customWidth="1"/>
    <col min="9226" max="9227" width="12.28515625" style="6" bestFit="1" customWidth="1"/>
    <col min="9228" max="9228" width="10.5703125" style="6" bestFit="1" customWidth="1"/>
    <col min="9229" max="9229" width="13.42578125" style="6" customWidth="1"/>
    <col min="9230" max="9230" width="12.28515625" style="6" bestFit="1" customWidth="1"/>
    <col min="9231" max="9231" width="16.28515625" style="6" customWidth="1"/>
    <col min="9232" max="9232" width="14.28515625" style="6" customWidth="1"/>
    <col min="9233" max="9234" width="10.5703125" style="6" bestFit="1" customWidth="1"/>
    <col min="9235" max="9472" width="9.140625" style="6"/>
    <col min="9473" max="9473" width="22.85546875" style="6" customWidth="1"/>
    <col min="9474" max="9474" width="11.85546875" style="6" customWidth="1"/>
    <col min="9475" max="9475" width="14.140625" style="6" customWidth="1"/>
    <col min="9476" max="9476" width="12.28515625" style="6" bestFit="1" customWidth="1"/>
    <col min="9477" max="9477" width="13.7109375" style="6" customWidth="1"/>
    <col min="9478" max="9478" width="10.5703125" style="6" bestFit="1" customWidth="1"/>
    <col min="9479" max="9479" width="12" style="6" customWidth="1"/>
    <col min="9480" max="9480" width="12.28515625" style="6" bestFit="1" customWidth="1"/>
    <col min="9481" max="9481" width="14.7109375" style="6" bestFit="1" customWidth="1"/>
    <col min="9482" max="9483" width="12.28515625" style="6" bestFit="1" customWidth="1"/>
    <col min="9484" max="9484" width="10.5703125" style="6" bestFit="1" customWidth="1"/>
    <col min="9485" max="9485" width="13.42578125" style="6" customWidth="1"/>
    <col min="9486" max="9486" width="12.28515625" style="6" bestFit="1" customWidth="1"/>
    <col min="9487" max="9487" width="16.28515625" style="6" customWidth="1"/>
    <col min="9488" max="9488" width="14.28515625" style="6" customWidth="1"/>
    <col min="9489" max="9490" width="10.5703125" style="6" bestFit="1" customWidth="1"/>
    <col min="9491" max="9728" width="9.140625" style="6"/>
    <col min="9729" max="9729" width="22.85546875" style="6" customWidth="1"/>
    <col min="9730" max="9730" width="11.85546875" style="6" customWidth="1"/>
    <col min="9731" max="9731" width="14.140625" style="6" customWidth="1"/>
    <col min="9732" max="9732" width="12.28515625" style="6" bestFit="1" customWidth="1"/>
    <col min="9733" max="9733" width="13.7109375" style="6" customWidth="1"/>
    <col min="9734" max="9734" width="10.5703125" style="6" bestFit="1" customWidth="1"/>
    <col min="9735" max="9735" width="12" style="6" customWidth="1"/>
    <col min="9736" max="9736" width="12.28515625" style="6" bestFit="1" customWidth="1"/>
    <col min="9737" max="9737" width="14.7109375" style="6" bestFit="1" customWidth="1"/>
    <col min="9738" max="9739" width="12.28515625" style="6" bestFit="1" customWidth="1"/>
    <col min="9740" max="9740" width="10.5703125" style="6" bestFit="1" customWidth="1"/>
    <col min="9741" max="9741" width="13.42578125" style="6" customWidth="1"/>
    <col min="9742" max="9742" width="12.28515625" style="6" bestFit="1" customWidth="1"/>
    <col min="9743" max="9743" width="16.28515625" style="6" customWidth="1"/>
    <col min="9744" max="9744" width="14.28515625" style="6" customWidth="1"/>
    <col min="9745" max="9746" width="10.5703125" style="6" bestFit="1" customWidth="1"/>
    <col min="9747" max="9984" width="9.140625" style="6"/>
    <col min="9985" max="9985" width="22.85546875" style="6" customWidth="1"/>
    <col min="9986" max="9986" width="11.85546875" style="6" customWidth="1"/>
    <col min="9987" max="9987" width="14.140625" style="6" customWidth="1"/>
    <col min="9988" max="9988" width="12.28515625" style="6" bestFit="1" customWidth="1"/>
    <col min="9989" max="9989" width="13.7109375" style="6" customWidth="1"/>
    <col min="9990" max="9990" width="10.5703125" style="6" bestFit="1" customWidth="1"/>
    <col min="9991" max="9991" width="12" style="6" customWidth="1"/>
    <col min="9992" max="9992" width="12.28515625" style="6" bestFit="1" customWidth="1"/>
    <col min="9993" max="9993" width="14.7109375" style="6" bestFit="1" customWidth="1"/>
    <col min="9994" max="9995" width="12.28515625" style="6" bestFit="1" customWidth="1"/>
    <col min="9996" max="9996" width="10.5703125" style="6" bestFit="1" customWidth="1"/>
    <col min="9997" max="9997" width="13.42578125" style="6" customWidth="1"/>
    <col min="9998" max="9998" width="12.28515625" style="6" bestFit="1" customWidth="1"/>
    <col min="9999" max="9999" width="16.28515625" style="6" customWidth="1"/>
    <col min="10000" max="10000" width="14.28515625" style="6" customWidth="1"/>
    <col min="10001" max="10002" width="10.5703125" style="6" bestFit="1" customWidth="1"/>
    <col min="10003" max="10240" width="9.140625" style="6"/>
    <col min="10241" max="10241" width="22.85546875" style="6" customWidth="1"/>
    <col min="10242" max="10242" width="11.85546875" style="6" customWidth="1"/>
    <col min="10243" max="10243" width="14.140625" style="6" customWidth="1"/>
    <col min="10244" max="10244" width="12.28515625" style="6" bestFit="1" customWidth="1"/>
    <col min="10245" max="10245" width="13.7109375" style="6" customWidth="1"/>
    <col min="10246" max="10246" width="10.5703125" style="6" bestFit="1" customWidth="1"/>
    <col min="10247" max="10247" width="12" style="6" customWidth="1"/>
    <col min="10248" max="10248" width="12.28515625" style="6" bestFit="1" customWidth="1"/>
    <col min="10249" max="10249" width="14.7109375" style="6" bestFit="1" customWidth="1"/>
    <col min="10250" max="10251" width="12.28515625" style="6" bestFit="1" customWidth="1"/>
    <col min="10252" max="10252" width="10.5703125" style="6" bestFit="1" customWidth="1"/>
    <col min="10253" max="10253" width="13.42578125" style="6" customWidth="1"/>
    <col min="10254" max="10254" width="12.28515625" style="6" bestFit="1" customWidth="1"/>
    <col min="10255" max="10255" width="16.28515625" style="6" customWidth="1"/>
    <col min="10256" max="10256" width="14.28515625" style="6" customWidth="1"/>
    <col min="10257" max="10258" width="10.5703125" style="6" bestFit="1" customWidth="1"/>
    <col min="10259" max="10496" width="9.140625" style="6"/>
    <col min="10497" max="10497" width="22.85546875" style="6" customWidth="1"/>
    <col min="10498" max="10498" width="11.85546875" style="6" customWidth="1"/>
    <col min="10499" max="10499" width="14.140625" style="6" customWidth="1"/>
    <col min="10500" max="10500" width="12.28515625" style="6" bestFit="1" customWidth="1"/>
    <col min="10501" max="10501" width="13.7109375" style="6" customWidth="1"/>
    <col min="10502" max="10502" width="10.5703125" style="6" bestFit="1" customWidth="1"/>
    <col min="10503" max="10503" width="12" style="6" customWidth="1"/>
    <col min="10504" max="10504" width="12.28515625" style="6" bestFit="1" customWidth="1"/>
    <col min="10505" max="10505" width="14.7109375" style="6" bestFit="1" customWidth="1"/>
    <col min="10506" max="10507" width="12.28515625" style="6" bestFit="1" customWidth="1"/>
    <col min="10508" max="10508" width="10.5703125" style="6" bestFit="1" customWidth="1"/>
    <col min="10509" max="10509" width="13.42578125" style="6" customWidth="1"/>
    <col min="10510" max="10510" width="12.28515625" style="6" bestFit="1" customWidth="1"/>
    <col min="10511" max="10511" width="16.28515625" style="6" customWidth="1"/>
    <col min="10512" max="10512" width="14.28515625" style="6" customWidth="1"/>
    <col min="10513" max="10514" width="10.5703125" style="6" bestFit="1" customWidth="1"/>
    <col min="10515" max="10752" width="9.140625" style="6"/>
    <col min="10753" max="10753" width="22.85546875" style="6" customWidth="1"/>
    <col min="10754" max="10754" width="11.85546875" style="6" customWidth="1"/>
    <col min="10755" max="10755" width="14.140625" style="6" customWidth="1"/>
    <col min="10756" max="10756" width="12.28515625" style="6" bestFit="1" customWidth="1"/>
    <col min="10757" max="10757" width="13.7109375" style="6" customWidth="1"/>
    <col min="10758" max="10758" width="10.5703125" style="6" bestFit="1" customWidth="1"/>
    <col min="10759" max="10759" width="12" style="6" customWidth="1"/>
    <col min="10760" max="10760" width="12.28515625" style="6" bestFit="1" customWidth="1"/>
    <col min="10761" max="10761" width="14.7109375" style="6" bestFit="1" customWidth="1"/>
    <col min="10762" max="10763" width="12.28515625" style="6" bestFit="1" customWidth="1"/>
    <col min="10764" max="10764" width="10.5703125" style="6" bestFit="1" customWidth="1"/>
    <col min="10765" max="10765" width="13.42578125" style="6" customWidth="1"/>
    <col min="10766" max="10766" width="12.28515625" style="6" bestFit="1" customWidth="1"/>
    <col min="10767" max="10767" width="16.28515625" style="6" customWidth="1"/>
    <col min="10768" max="10768" width="14.28515625" style="6" customWidth="1"/>
    <col min="10769" max="10770" width="10.5703125" style="6" bestFit="1" customWidth="1"/>
    <col min="10771" max="11008" width="9.140625" style="6"/>
    <col min="11009" max="11009" width="22.85546875" style="6" customWidth="1"/>
    <col min="11010" max="11010" width="11.85546875" style="6" customWidth="1"/>
    <col min="11011" max="11011" width="14.140625" style="6" customWidth="1"/>
    <col min="11012" max="11012" width="12.28515625" style="6" bestFit="1" customWidth="1"/>
    <col min="11013" max="11013" width="13.7109375" style="6" customWidth="1"/>
    <col min="11014" max="11014" width="10.5703125" style="6" bestFit="1" customWidth="1"/>
    <col min="11015" max="11015" width="12" style="6" customWidth="1"/>
    <col min="11016" max="11016" width="12.28515625" style="6" bestFit="1" customWidth="1"/>
    <col min="11017" max="11017" width="14.7109375" style="6" bestFit="1" customWidth="1"/>
    <col min="11018" max="11019" width="12.28515625" style="6" bestFit="1" customWidth="1"/>
    <col min="11020" max="11020" width="10.5703125" style="6" bestFit="1" customWidth="1"/>
    <col min="11021" max="11021" width="13.42578125" style="6" customWidth="1"/>
    <col min="11022" max="11022" width="12.28515625" style="6" bestFit="1" customWidth="1"/>
    <col min="11023" max="11023" width="16.28515625" style="6" customWidth="1"/>
    <col min="11024" max="11024" width="14.28515625" style="6" customWidth="1"/>
    <col min="11025" max="11026" width="10.5703125" style="6" bestFit="1" customWidth="1"/>
    <col min="11027" max="11264" width="9.140625" style="6"/>
    <col min="11265" max="11265" width="22.85546875" style="6" customWidth="1"/>
    <col min="11266" max="11266" width="11.85546875" style="6" customWidth="1"/>
    <col min="11267" max="11267" width="14.140625" style="6" customWidth="1"/>
    <col min="11268" max="11268" width="12.28515625" style="6" bestFit="1" customWidth="1"/>
    <col min="11269" max="11269" width="13.7109375" style="6" customWidth="1"/>
    <col min="11270" max="11270" width="10.5703125" style="6" bestFit="1" customWidth="1"/>
    <col min="11271" max="11271" width="12" style="6" customWidth="1"/>
    <col min="11272" max="11272" width="12.28515625" style="6" bestFit="1" customWidth="1"/>
    <col min="11273" max="11273" width="14.7109375" style="6" bestFit="1" customWidth="1"/>
    <col min="11274" max="11275" width="12.28515625" style="6" bestFit="1" customWidth="1"/>
    <col min="11276" max="11276" width="10.5703125" style="6" bestFit="1" customWidth="1"/>
    <col min="11277" max="11277" width="13.42578125" style="6" customWidth="1"/>
    <col min="11278" max="11278" width="12.28515625" style="6" bestFit="1" customWidth="1"/>
    <col min="11279" max="11279" width="16.28515625" style="6" customWidth="1"/>
    <col min="11280" max="11280" width="14.28515625" style="6" customWidth="1"/>
    <col min="11281" max="11282" width="10.5703125" style="6" bestFit="1" customWidth="1"/>
    <col min="11283" max="11520" width="9.140625" style="6"/>
    <col min="11521" max="11521" width="22.85546875" style="6" customWidth="1"/>
    <col min="11522" max="11522" width="11.85546875" style="6" customWidth="1"/>
    <col min="11523" max="11523" width="14.140625" style="6" customWidth="1"/>
    <col min="11524" max="11524" width="12.28515625" style="6" bestFit="1" customWidth="1"/>
    <col min="11525" max="11525" width="13.7109375" style="6" customWidth="1"/>
    <col min="11526" max="11526" width="10.5703125" style="6" bestFit="1" customWidth="1"/>
    <col min="11527" max="11527" width="12" style="6" customWidth="1"/>
    <col min="11528" max="11528" width="12.28515625" style="6" bestFit="1" customWidth="1"/>
    <col min="11529" max="11529" width="14.7109375" style="6" bestFit="1" customWidth="1"/>
    <col min="11530" max="11531" width="12.28515625" style="6" bestFit="1" customWidth="1"/>
    <col min="11532" max="11532" width="10.5703125" style="6" bestFit="1" customWidth="1"/>
    <col min="11533" max="11533" width="13.42578125" style="6" customWidth="1"/>
    <col min="11534" max="11534" width="12.28515625" style="6" bestFit="1" customWidth="1"/>
    <col min="11535" max="11535" width="16.28515625" style="6" customWidth="1"/>
    <col min="11536" max="11536" width="14.28515625" style="6" customWidth="1"/>
    <col min="11537" max="11538" width="10.5703125" style="6" bestFit="1" customWidth="1"/>
    <col min="11539" max="11776" width="9.140625" style="6"/>
    <col min="11777" max="11777" width="22.85546875" style="6" customWidth="1"/>
    <col min="11778" max="11778" width="11.85546875" style="6" customWidth="1"/>
    <col min="11779" max="11779" width="14.140625" style="6" customWidth="1"/>
    <col min="11780" max="11780" width="12.28515625" style="6" bestFit="1" customWidth="1"/>
    <col min="11781" max="11781" width="13.7109375" style="6" customWidth="1"/>
    <col min="11782" max="11782" width="10.5703125" style="6" bestFit="1" customWidth="1"/>
    <col min="11783" max="11783" width="12" style="6" customWidth="1"/>
    <col min="11784" max="11784" width="12.28515625" style="6" bestFit="1" customWidth="1"/>
    <col min="11785" max="11785" width="14.7109375" style="6" bestFit="1" customWidth="1"/>
    <col min="11786" max="11787" width="12.28515625" style="6" bestFit="1" customWidth="1"/>
    <col min="11788" max="11788" width="10.5703125" style="6" bestFit="1" customWidth="1"/>
    <col min="11789" max="11789" width="13.42578125" style="6" customWidth="1"/>
    <col min="11790" max="11790" width="12.28515625" style="6" bestFit="1" customWidth="1"/>
    <col min="11791" max="11791" width="16.28515625" style="6" customWidth="1"/>
    <col min="11792" max="11792" width="14.28515625" style="6" customWidth="1"/>
    <col min="11793" max="11794" width="10.5703125" style="6" bestFit="1" customWidth="1"/>
    <col min="11795" max="12032" width="9.140625" style="6"/>
    <col min="12033" max="12033" width="22.85546875" style="6" customWidth="1"/>
    <col min="12034" max="12034" width="11.85546875" style="6" customWidth="1"/>
    <col min="12035" max="12035" width="14.140625" style="6" customWidth="1"/>
    <col min="12036" max="12036" width="12.28515625" style="6" bestFit="1" customWidth="1"/>
    <col min="12037" max="12037" width="13.7109375" style="6" customWidth="1"/>
    <col min="12038" max="12038" width="10.5703125" style="6" bestFit="1" customWidth="1"/>
    <col min="12039" max="12039" width="12" style="6" customWidth="1"/>
    <col min="12040" max="12040" width="12.28515625" style="6" bestFit="1" customWidth="1"/>
    <col min="12041" max="12041" width="14.7109375" style="6" bestFit="1" customWidth="1"/>
    <col min="12042" max="12043" width="12.28515625" style="6" bestFit="1" customWidth="1"/>
    <col min="12044" max="12044" width="10.5703125" style="6" bestFit="1" customWidth="1"/>
    <col min="12045" max="12045" width="13.42578125" style="6" customWidth="1"/>
    <col min="12046" max="12046" width="12.28515625" style="6" bestFit="1" customWidth="1"/>
    <col min="12047" max="12047" width="16.28515625" style="6" customWidth="1"/>
    <col min="12048" max="12048" width="14.28515625" style="6" customWidth="1"/>
    <col min="12049" max="12050" width="10.5703125" style="6" bestFit="1" customWidth="1"/>
    <col min="12051" max="12288" width="9.140625" style="6"/>
    <col min="12289" max="12289" width="22.85546875" style="6" customWidth="1"/>
    <col min="12290" max="12290" width="11.85546875" style="6" customWidth="1"/>
    <col min="12291" max="12291" width="14.140625" style="6" customWidth="1"/>
    <col min="12292" max="12292" width="12.28515625" style="6" bestFit="1" customWidth="1"/>
    <col min="12293" max="12293" width="13.7109375" style="6" customWidth="1"/>
    <col min="12294" max="12294" width="10.5703125" style="6" bestFit="1" customWidth="1"/>
    <col min="12295" max="12295" width="12" style="6" customWidth="1"/>
    <col min="12296" max="12296" width="12.28515625" style="6" bestFit="1" customWidth="1"/>
    <col min="12297" max="12297" width="14.7109375" style="6" bestFit="1" customWidth="1"/>
    <col min="12298" max="12299" width="12.28515625" style="6" bestFit="1" customWidth="1"/>
    <col min="12300" max="12300" width="10.5703125" style="6" bestFit="1" customWidth="1"/>
    <col min="12301" max="12301" width="13.42578125" style="6" customWidth="1"/>
    <col min="12302" max="12302" width="12.28515625" style="6" bestFit="1" customWidth="1"/>
    <col min="12303" max="12303" width="16.28515625" style="6" customWidth="1"/>
    <col min="12304" max="12304" width="14.28515625" style="6" customWidth="1"/>
    <col min="12305" max="12306" width="10.5703125" style="6" bestFit="1" customWidth="1"/>
    <col min="12307" max="12544" width="9.140625" style="6"/>
    <col min="12545" max="12545" width="22.85546875" style="6" customWidth="1"/>
    <col min="12546" max="12546" width="11.85546875" style="6" customWidth="1"/>
    <col min="12547" max="12547" width="14.140625" style="6" customWidth="1"/>
    <col min="12548" max="12548" width="12.28515625" style="6" bestFit="1" customWidth="1"/>
    <col min="12549" max="12549" width="13.7109375" style="6" customWidth="1"/>
    <col min="12550" max="12550" width="10.5703125" style="6" bestFit="1" customWidth="1"/>
    <col min="12551" max="12551" width="12" style="6" customWidth="1"/>
    <col min="12552" max="12552" width="12.28515625" style="6" bestFit="1" customWidth="1"/>
    <col min="12553" max="12553" width="14.7109375" style="6" bestFit="1" customWidth="1"/>
    <col min="12554" max="12555" width="12.28515625" style="6" bestFit="1" customWidth="1"/>
    <col min="12556" max="12556" width="10.5703125" style="6" bestFit="1" customWidth="1"/>
    <col min="12557" max="12557" width="13.42578125" style="6" customWidth="1"/>
    <col min="12558" max="12558" width="12.28515625" style="6" bestFit="1" customWidth="1"/>
    <col min="12559" max="12559" width="16.28515625" style="6" customWidth="1"/>
    <col min="12560" max="12560" width="14.28515625" style="6" customWidth="1"/>
    <col min="12561" max="12562" width="10.5703125" style="6" bestFit="1" customWidth="1"/>
    <col min="12563" max="12800" width="9.140625" style="6"/>
    <col min="12801" max="12801" width="22.85546875" style="6" customWidth="1"/>
    <col min="12802" max="12802" width="11.85546875" style="6" customWidth="1"/>
    <col min="12803" max="12803" width="14.140625" style="6" customWidth="1"/>
    <col min="12804" max="12804" width="12.28515625" style="6" bestFit="1" customWidth="1"/>
    <col min="12805" max="12805" width="13.7109375" style="6" customWidth="1"/>
    <col min="12806" max="12806" width="10.5703125" style="6" bestFit="1" customWidth="1"/>
    <col min="12807" max="12807" width="12" style="6" customWidth="1"/>
    <col min="12808" max="12808" width="12.28515625" style="6" bestFit="1" customWidth="1"/>
    <col min="12809" max="12809" width="14.7109375" style="6" bestFit="1" customWidth="1"/>
    <col min="12810" max="12811" width="12.28515625" style="6" bestFit="1" customWidth="1"/>
    <col min="12812" max="12812" width="10.5703125" style="6" bestFit="1" customWidth="1"/>
    <col min="12813" max="12813" width="13.42578125" style="6" customWidth="1"/>
    <col min="12814" max="12814" width="12.28515625" style="6" bestFit="1" customWidth="1"/>
    <col min="12815" max="12815" width="16.28515625" style="6" customWidth="1"/>
    <col min="12816" max="12816" width="14.28515625" style="6" customWidth="1"/>
    <col min="12817" max="12818" width="10.5703125" style="6" bestFit="1" customWidth="1"/>
    <col min="12819" max="13056" width="9.140625" style="6"/>
    <col min="13057" max="13057" width="22.85546875" style="6" customWidth="1"/>
    <col min="13058" max="13058" width="11.85546875" style="6" customWidth="1"/>
    <col min="13059" max="13059" width="14.140625" style="6" customWidth="1"/>
    <col min="13060" max="13060" width="12.28515625" style="6" bestFit="1" customWidth="1"/>
    <col min="13061" max="13061" width="13.7109375" style="6" customWidth="1"/>
    <col min="13062" max="13062" width="10.5703125" style="6" bestFit="1" customWidth="1"/>
    <col min="13063" max="13063" width="12" style="6" customWidth="1"/>
    <col min="13064" max="13064" width="12.28515625" style="6" bestFit="1" customWidth="1"/>
    <col min="13065" max="13065" width="14.7109375" style="6" bestFit="1" customWidth="1"/>
    <col min="13066" max="13067" width="12.28515625" style="6" bestFit="1" customWidth="1"/>
    <col min="13068" max="13068" width="10.5703125" style="6" bestFit="1" customWidth="1"/>
    <col min="13069" max="13069" width="13.42578125" style="6" customWidth="1"/>
    <col min="13070" max="13070" width="12.28515625" style="6" bestFit="1" customWidth="1"/>
    <col min="13071" max="13071" width="16.28515625" style="6" customWidth="1"/>
    <col min="13072" max="13072" width="14.28515625" style="6" customWidth="1"/>
    <col min="13073" max="13074" width="10.5703125" style="6" bestFit="1" customWidth="1"/>
    <col min="13075" max="13312" width="9.140625" style="6"/>
    <col min="13313" max="13313" width="22.85546875" style="6" customWidth="1"/>
    <col min="13314" max="13314" width="11.85546875" style="6" customWidth="1"/>
    <col min="13315" max="13315" width="14.140625" style="6" customWidth="1"/>
    <col min="13316" max="13316" width="12.28515625" style="6" bestFit="1" customWidth="1"/>
    <col min="13317" max="13317" width="13.7109375" style="6" customWidth="1"/>
    <col min="13318" max="13318" width="10.5703125" style="6" bestFit="1" customWidth="1"/>
    <col min="13319" max="13319" width="12" style="6" customWidth="1"/>
    <col min="13320" max="13320" width="12.28515625" style="6" bestFit="1" customWidth="1"/>
    <col min="13321" max="13321" width="14.7109375" style="6" bestFit="1" customWidth="1"/>
    <col min="13322" max="13323" width="12.28515625" style="6" bestFit="1" customWidth="1"/>
    <col min="13324" max="13324" width="10.5703125" style="6" bestFit="1" customWidth="1"/>
    <col min="13325" max="13325" width="13.42578125" style="6" customWidth="1"/>
    <col min="13326" max="13326" width="12.28515625" style="6" bestFit="1" customWidth="1"/>
    <col min="13327" max="13327" width="16.28515625" style="6" customWidth="1"/>
    <col min="13328" max="13328" width="14.28515625" style="6" customWidth="1"/>
    <col min="13329" max="13330" width="10.5703125" style="6" bestFit="1" customWidth="1"/>
    <col min="13331" max="13568" width="9.140625" style="6"/>
    <col min="13569" max="13569" width="22.85546875" style="6" customWidth="1"/>
    <col min="13570" max="13570" width="11.85546875" style="6" customWidth="1"/>
    <col min="13571" max="13571" width="14.140625" style="6" customWidth="1"/>
    <col min="13572" max="13572" width="12.28515625" style="6" bestFit="1" customWidth="1"/>
    <col min="13573" max="13573" width="13.7109375" style="6" customWidth="1"/>
    <col min="13574" max="13574" width="10.5703125" style="6" bestFit="1" customWidth="1"/>
    <col min="13575" max="13575" width="12" style="6" customWidth="1"/>
    <col min="13576" max="13576" width="12.28515625" style="6" bestFit="1" customWidth="1"/>
    <col min="13577" max="13577" width="14.7109375" style="6" bestFit="1" customWidth="1"/>
    <col min="13578" max="13579" width="12.28515625" style="6" bestFit="1" customWidth="1"/>
    <col min="13580" max="13580" width="10.5703125" style="6" bestFit="1" customWidth="1"/>
    <col min="13581" max="13581" width="13.42578125" style="6" customWidth="1"/>
    <col min="13582" max="13582" width="12.28515625" style="6" bestFit="1" customWidth="1"/>
    <col min="13583" max="13583" width="16.28515625" style="6" customWidth="1"/>
    <col min="13584" max="13584" width="14.28515625" style="6" customWidth="1"/>
    <col min="13585" max="13586" width="10.5703125" style="6" bestFit="1" customWidth="1"/>
    <col min="13587" max="13824" width="9.140625" style="6"/>
    <col min="13825" max="13825" width="22.85546875" style="6" customWidth="1"/>
    <col min="13826" max="13826" width="11.85546875" style="6" customWidth="1"/>
    <col min="13827" max="13827" width="14.140625" style="6" customWidth="1"/>
    <col min="13828" max="13828" width="12.28515625" style="6" bestFit="1" customWidth="1"/>
    <col min="13829" max="13829" width="13.7109375" style="6" customWidth="1"/>
    <col min="13830" max="13830" width="10.5703125" style="6" bestFit="1" customWidth="1"/>
    <col min="13831" max="13831" width="12" style="6" customWidth="1"/>
    <col min="13832" max="13832" width="12.28515625" style="6" bestFit="1" customWidth="1"/>
    <col min="13833" max="13833" width="14.7109375" style="6" bestFit="1" customWidth="1"/>
    <col min="13834" max="13835" width="12.28515625" style="6" bestFit="1" customWidth="1"/>
    <col min="13836" max="13836" width="10.5703125" style="6" bestFit="1" customWidth="1"/>
    <col min="13837" max="13837" width="13.42578125" style="6" customWidth="1"/>
    <col min="13838" max="13838" width="12.28515625" style="6" bestFit="1" customWidth="1"/>
    <col min="13839" max="13839" width="16.28515625" style="6" customWidth="1"/>
    <col min="13840" max="13840" width="14.28515625" style="6" customWidth="1"/>
    <col min="13841" max="13842" width="10.5703125" style="6" bestFit="1" customWidth="1"/>
    <col min="13843" max="14080" width="9.140625" style="6"/>
    <col min="14081" max="14081" width="22.85546875" style="6" customWidth="1"/>
    <col min="14082" max="14082" width="11.85546875" style="6" customWidth="1"/>
    <col min="14083" max="14083" width="14.140625" style="6" customWidth="1"/>
    <col min="14084" max="14084" width="12.28515625" style="6" bestFit="1" customWidth="1"/>
    <col min="14085" max="14085" width="13.7109375" style="6" customWidth="1"/>
    <col min="14086" max="14086" width="10.5703125" style="6" bestFit="1" customWidth="1"/>
    <col min="14087" max="14087" width="12" style="6" customWidth="1"/>
    <col min="14088" max="14088" width="12.28515625" style="6" bestFit="1" customWidth="1"/>
    <col min="14089" max="14089" width="14.7109375" style="6" bestFit="1" customWidth="1"/>
    <col min="14090" max="14091" width="12.28515625" style="6" bestFit="1" customWidth="1"/>
    <col min="14092" max="14092" width="10.5703125" style="6" bestFit="1" customWidth="1"/>
    <col min="14093" max="14093" width="13.42578125" style="6" customWidth="1"/>
    <col min="14094" max="14094" width="12.28515625" style="6" bestFit="1" customWidth="1"/>
    <col min="14095" max="14095" width="16.28515625" style="6" customWidth="1"/>
    <col min="14096" max="14096" width="14.28515625" style="6" customWidth="1"/>
    <col min="14097" max="14098" width="10.5703125" style="6" bestFit="1" customWidth="1"/>
    <col min="14099" max="14336" width="9.140625" style="6"/>
    <col min="14337" max="14337" width="22.85546875" style="6" customWidth="1"/>
    <col min="14338" max="14338" width="11.85546875" style="6" customWidth="1"/>
    <col min="14339" max="14339" width="14.140625" style="6" customWidth="1"/>
    <col min="14340" max="14340" width="12.28515625" style="6" bestFit="1" customWidth="1"/>
    <col min="14341" max="14341" width="13.7109375" style="6" customWidth="1"/>
    <col min="14342" max="14342" width="10.5703125" style="6" bestFit="1" customWidth="1"/>
    <col min="14343" max="14343" width="12" style="6" customWidth="1"/>
    <col min="14344" max="14344" width="12.28515625" style="6" bestFit="1" customWidth="1"/>
    <col min="14345" max="14345" width="14.7109375" style="6" bestFit="1" customWidth="1"/>
    <col min="14346" max="14347" width="12.28515625" style="6" bestFit="1" customWidth="1"/>
    <col min="14348" max="14348" width="10.5703125" style="6" bestFit="1" customWidth="1"/>
    <col min="14349" max="14349" width="13.42578125" style="6" customWidth="1"/>
    <col min="14350" max="14350" width="12.28515625" style="6" bestFit="1" customWidth="1"/>
    <col min="14351" max="14351" width="16.28515625" style="6" customWidth="1"/>
    <col min="14352" max="14352" width="14.28515625" style="6" customWidth="1"/>
    <col min="14353" max="14354" width="10.5703125" style="6" bestFit="1" customWidth="1"/>
    <col min="14355" max="14592" width="9.140625" style="6"/>
    <col min="14593" max="14593" width="22.85546875" style="6" customWidth="1"/>
    <col min="14594" max="14594" width="11.85546875" style="6" customWidth="1"/>
    <col min="14595" max="14595" width="14.140625" style="6" customWidth="1"/>
    <col min="14596" max="14596" width="12.28515625" style="6" bestFit="1" customWidth="1"/>
    <col min="14597" max="14597" width="13.7109375" style="6" customWidth="1"/>
    <col min="14598" max="14598" width="10.5703125" style="6" bestFit="1" customWidth="1"/>
    <col min="14599" max="14599" width="12" style="6" customWidth="1"/>
    <col min="14600" max="14600" width="12.28515625" style="6" bestFit="1" customWidth="1"/>
    <col min="14601" max="14601" width="14.7109375" style="6" bestFit="1" customWidth="1"/>
    <col min="14602" max="14603" width="12.28515625" style="6" bestFit="1" customWidth="1"/>
    <col min="14604" max="14604" width="10.5703125" style="6" bestFit="1" customWidth="1"/>
    <col min="14605" max="14605" width="13.42578125" style="6" customWidth="1"/>
    <col min="14606" max="14606" width="12.28515625" style="6" bestFit="1" customWidth="1"/>
    <col min="14607" max="14607" width="16.28515625" style="6" customWidth="1"/>
    <col min="14608" max="14608" width="14.28515625" style="6" customWidth="1"/>
    <col min="14609" max="14610" width="10.5703125" style="6" bestFit="1" customWidth="1"/>
    <col min="14611" max="14848" width="9.140625" style="6"/>
    <col min="14849" max="14849" width="22.85546875" style="6" customWidth="1"/>
    <col min="14850" max="14850" width="11.85546875" style="6" customWidth="1"/>
    <col min="14851" max="14851" width="14.140625" style="6" customWidth="1"/>
    <col min="14852" max="14852" width="12.28515625" style="6" bestFit="1" customWidth="1"/>
    <col min="14853" max="14853" width="13.7109375" style="6" customWidth="1"/>
    <col min="14854" max="14854" width="10.5703125" style="6" bestFit="1" customWidth="1"/>
    <col min="14855" max="14855" width="12" style="6" customWidth="1"/>
    <col min="14856" max="14856" width="12.28515625" style="6" bestFit="1" customWidth="1"/>
    <col min="14857" max="14857" width="14.7109375" style="6" bestFit="1" customWidth="1"/>
    <col min="14858" max="14859" width="12.28515625" style="6" bestFit="1" customWidth="1"/>
    <col min="14860" max="14860" width="10.5703125" style="6" bestFit="1" customWidth="1"/>
    <col min="14861" max="14861" width="13.42578125" style="6" customWidth="1"/>
    <col min="14862" max="14862" width="12.28515625" style="6" bestFit="1" customWidth="1"/>
    <col min="14863" max="14863" width="16.28515625" style="6" customWidth="1"/>
    <col min="14864" max="14864" width="14.28515625" style="6" customWidth="1"/>
    <col min="14865" max="14866" width="10.5703125" style="6" bestFit="1" customWidth="1"/>
    <col min="14867" max="15104" width="9.140625" style="6"/>
    <col min="15105" max="15105" width="22.85546875" style="6" customWidth="1"/>
    <col min="15106" max="15106" width="11.85546875" style="6" customWidth="1"/>
    <col min="15107" max="15107" width="14.140625" style="6" customWidth="1"/>
    <col min="15108" max="15108" width="12.28515625" style="6" bestFit="1" customWidth="1"/>
    <col min="15109" max="15109" width="13.7109375" style="6" customWidth="1"/>
    <col min="15110" max="15110" width="10.5703125" style="6" bestFit="1" customWidth="1"/>
    <col min="15111" max="15111" width="12" style="6" customWidth="1"/>
    <col min="15112" max="15112" width="12.28515625" style="6" bestFit="1" customWidth="1"/>
    <col min="15113" max="15113" width="14.7109375" style="6" bestFit="1" customWidth="1"/>
    <col min="15114" max="15115" width="12.28515625" style="6" bestFit="1" customWidth="1"/>
    <col min="15116" max="15116" width="10.5703125" style="6" bestFit="1" customWidth="1"/>
    <col min="15117" max="15117" width="13.42578125" style="6" customWidth="1"/>
    <col min="15118" max="15118" width="12.28515625" style="6" bestFit="1" customWidth="1"/>
    <col min="15119" max="15119" width="16.28515625" style="6" customWidth="1"/>
    <col min="15120" max="15120" width="14.28515625" style="6" customWidth="1"/>
    <col min="15121" max="15122" width="10.5703125" style="6" bestFit="1" customWidth="1"/>
    <col min="15123" max="15360" width="9.140625" style="6"/>
    <col min="15361" max="15361" width="22.85546875" style="6" customWidth="1"/>
    <col min="15362" max="15362" width="11.85546875" style="6" customWidth="1"/>
    <col min="15363" max="15363" width="14.140625" style="6" customWidth="1"/>
    <col min="15364" max="15364" width="12.28515625" style="6" bestFit="1" customWidth="1"/>
    <col min="15365" max="15365" width="13.7109375" style="6" customWidth="1"/>
    <col min="15366" max="15366" width="10.5703125" style="6" bestFit="1" customWidth="1"/>
    <col min="15367" max="15367" width="12" style="6" customWidth="1"/>
    <col min="15368" max="15368" width="12.28515625" style="6" bestFit="1" customWidth="1"/>
    <col min="15369" max="15369" width="14.7109375" style="6" bestFit="1" customWidth="1"/>
    <col min="15370" max="15371" width="12.28515625" style="6" bestFit="1" customWidth="1"/>
    <col min="15372" max="15372" width="10.5703125" style="6" bestFit="1" customWidth="1"/>
    <col min="15373" max="15373" width="13.42578125" style="6" customWidth="1"/>
    <col min="15374" max="15374" width="12.28515625" style="6" bestFit="1" customWidth="1"/>
    <col min="15375" max="15375" width="16.28515625" style="6" customWidth="1"/>
    <col min="15376" max="15376" width="14.28515625" style="6" customWidth="1"/>
    <col min="15377" max="15378" width="10.5703125" style="6" bestFit="1" customWidth="1"/>
    <col min="15379" max="15616" width="9.140625" style="6"/>
    <col min="15617" max="15617" width="22.85546875" style="6" customWidth="1"/>
    <col min="15618" max="15618" width="11.85546875" style="6" customWidth="1"/>
    <col min="15619" max="15619" width="14.140625" style="6" customWidth="1"/>
    <col min="15620" max="15620" width="12.28515625" style="6" bestFit="1" customWidth="1"/>
    <col min="15621" max="15621" width="13.7109375" style="6" customWidth="1"/>
    <col min="15622" max="15622" width="10.5703125" style="6" bestFit="1" customWidth="1"/>
    <col min="15623" max="15623" width="12" style="6" customWidth="1"/>
    <col min="15624" max="15624" width="12.28515625" style="6" bestFit="1" customWidth="1"/>
    <col min="15625" max="15625" width="14.7109375" style="6" bestFit="1" customWidth="1"/>
    <col min="15626" max="15627" width="12.28515625" style="6" bestFit="1" customWidth="1"/>
    <col min="15628" max="15628" width="10.5703125" style="6" bestFit="1" customWidth="1"/>
    <col min="15629" max="15629" width="13.42578125" style="6" customWidth="1"/>
    <col min="15630" max="15630" width="12.28515625" style="6" bestFit="1" customWidth="1"/>
    <col min="15631" max="15631" width="16.28515625" style="6" customWidth="1"/>
    <col min="15632" max="15632" width="14.28515625" style="6" customWidth="1"/>
    <col min="15633" max="15634" width="10.5703125" style="6" bestFit="1" customWidth="1"/>
    <col min="15635" max="15872" width="9.140625" style="6"/>
    <col min="15873" max="15873" width="22.85546875" style="6" customWidth="1"/>
    <col min="15874" max="15874" width="11.85546875" style="6" customWidth="1"/>
    <col min="15875" max="15875" width="14.140625" style="6" customWidth="1"/>
    <col min="15876" max="15876" width="12.28515625" style="6" bestFit="1" customWidth="1"/>
    <col min="15877" max="15877" width="13.7109375" style="6" customWidth="1"/>
    <col min="15878" max="15878" width="10.5703125" style="6" bestFit="1" customWidth="1"/>
    <col min="15879" max="15879" width="12" style="6" customWidth="1"/>
    <col min="15880" max="15880" width="12.28515625" style="6" bestFit="1" customWidth="1"/>
    <col min="15881" max="15881" width="14.7109375" style="6" bestFit="1" customWidth="1"/>
    <col min="15882" max="15883" width="12.28515625" style="6" bestFit="1" customWidth="1"/>
    <col min="15884" max="15884" width="10.5703125" style="6" bestFit="1" customWidth="1"/>
    <col min="15885" max="15885" width="13.42578125" style="6" customWidth="1"/>
    <col min="15886" max="15886" width="12.28515625" style="6" bestFit="1" customWidth="1"/>
    <col min="15887" max="15887" width="16.28515625" style="6" customWidth="1"/>
    <col min="15888" max="15888" width="14.28515625" style="6" customWidth="1"/>
    <col min="15889" max="15890" width="10.5703125" style="6" bestFit="1" customWidth="1"/>
    <col min="15891" max="16128" width="9.140625" style="6"/>
    <col min="16129" max="16129" width="22.85546875" style="6" customWidth="1"/>
    <col min="16130" max="16130" width="11.85546875" style="6" customWidth="1"/>
    <col min="16131" max="16131" width="14.140625" style="6" customWidth="1"/>
    <col min="16132" max="16132" width="12.28515625" style="6" bestFit="1" customWidth="1"/>
    <col min="16133" max="16133" width="13.7109375" style="6" customWidth="1"/>
    <col min="16134" max="16134" width="10.5703125" style="6" bestFit="1" customWidth="1"/>
    <col min="16135" max="16135" width="12" style="6" customWidth="1"/>
    <col min="16136" max="16136" width="12.28515625" style="6" bestFit="1" customWidth="1"/>
    <col min="16137" max="16137" width="14.7109375" style="6" bestFit="1" customWidth="1"/>
    <col min="16138" max="16139" width="12.28515625" style="6" bestFit="1" customWidth="1"/>
    <col min="16140" max="16140" width="10.5703125" style="6" bestFit="1" customWidth="1"/>
    <col min="16141" max="16141" width="13.42578125" style="6" customWidth="1"/>
    <col min="16142" max="16142" width="12.28515625" style="6" bestFit="1" customWidth="1"/>
    <col min="16143" max="16143" width="16.28515625" style="6" customWidth="1"/>
    <col min="16144" max="16144" width="14.28515625" style="6" customWidth="1"/>
    <col min="16145" max="16146" width="10.5703125" style="6" bestFit="1" customWidth="1"/>
    <col min="16147" max="16384" width="9.140625" style="6"/>
  </cols>
  <sheetData>
    <row r="1" spans="1:169" ht="18.75" x14ac:dyDescent="0.3">
      <c r="A1" s="163"/>
      <c r="B1" s="163"/>
      <c r="O1" s="40" t="s">
        <v>187</v>
      </c>
    </row>
    <row r="2" spans="1:169" ht="18.75" x14ac:dyDescent="0.3">
      <c r="A2" s="7" t="s">
        <v>118</v>
      </c>
      <c r="B2" s="43"/>
    </row>
    <row r="3" spans="1:169" x14ac:dyDescent="0.25">
      <c r="A3" s="44"/>
      <c r="B3" s="44"/>
    </row>
    <row r="4" spans="1:169" ht="19.5" customHeight="1" x14ac:dyDescent="0.4">
      <c r="A4" s="170" t="s">
        <v>1</v>
      </c>
      <c r="B4" s="52"/>
      <c r="C4" s="155" t="s">
        <v>2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7" t="s">
        <v>119</v>
      </c>
      <c r="R4" s="157" t="s">
        <v>34</v>
      </c>
    </row>
    <row r="5" spans="1:169" ht="39" customHeight="1" x14ac:dyDescent="0.25">
      <c r="A5" s="170"/>
      <c r="B5" s="45" t="s">
        <v>3</v>
      </c>
      <c r="C5" s="156" t="s">
        <v>4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7"/>
      <c r="R5" s="157"/>
    </row>
    <row r="6" spans="1:169" ht="21" customHeight="1" x14ac:dyDescent="0.25">
      <c r="A6" s="170"/>
      <c r="B6" s="50" t="s">
        <v>5</v>
      </c>
      <c r="C6" s="157" t="s">
        <v>6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</row>
    <row r="7" spans="1:169" ht="34.5" customHeight="1" x14ac:dyDescent="0.25">
      <c r="A7" s="170"/>
      <c r="B7" s="50" t="s">
        <v>7</v>
      </c>
      <c r="C7" s="157" t="s">
        <v>8</v>
      </c>
      <c r="D7" s="157"/>
      <c r="E7" s="157" t="s">
        <v>9</v>
      </c>
      <c r="F7" s="157"/>
      <c r="G7" s="157" t="s">
        <v>10</v>
      </c>
      <c r="H7" s="157"/>
      <c r="I7" s="157" t="s">
        <v>11</v>
      </c>
      <c r="J7" s="157"/>
      <c r="K7" s="157" t="s">
        <v>12</v>
      </c>
      <c r="L7" s="157"/>
      <c r="M7" s="157" t="s">
        <v>13</v>
      </c>
      <c r="N7" s="157"/>
      <c r="O7" s="157" t="s">
        <v>14</v>
      </c>
      <c r="P7" s="157"/>
      <c r="Q7" s="157"/>
      <c r="R7" s="157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</row>
    <row r="8" spans="1:169" ht="19.5" customHeight="1" x14ac:dyDescent="0.25">
      <c r="A8" s="170"/>
      <c r="B8" s="50" t="s">
        <v>15</v>
      </c>
      <c r="C8" s="157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</row>
    <row r="9" spans="1:169" ht="30.75" customHeight="1" x14ac:dyDescent="0.25">
      <c r="A9" s="170"/>
      <c r="B9" s="46" t="s">
        <v>17</v>
      </c>
      <c r="C9" s="158" t="s">
        <v>18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7"/>
      <c r="R9" s="157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</row>
    <row r="10" spans="1:169" ht="26.25" customHeight="1" x14ac:dyDescent="0.25">
      <c r="A10" s="170"/>
      <c r="B10" s="50" t="s">
        <v>19</v>
      </c>
      <c r="C10" s="32" t="s">
        <v>20</v>
      </c>
      <c r="D10" s="32"/>
      <c r="E10" s="32" t="s">
        <v>21</v>
      </c>
      <c r="F10" s="32"/>
      <c r="G10" s="32" t="s">
        <v>22</v>
      </c>
      <c r="H10" s="32"/>
      <c r="I10" s="32" t="s">
        <v>23</v>
      </c>
      <c r="J10" s="32"/>
      <c r="K10" s="32" t="s">
        <v>24</v>
      </c>
      <c r="L10" s="32"/>
      <c r="M10" s="32" t="s">
        <v>25</v>
      </c>
      <c r="N10" s="32"/>
      <c r="O10" s="156"/>
      <c r="P10" s="156"/>
      <c r="Q10" s="157"/>
      <c r="R10" s="157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</row>
    <row r="11" spans="1:169" ht="24.75" customHeight="1" x14ac:dyDescent="0.25">
      <c r="A11" s="170"/>
      <c r="B11" s="50" t="s">
        <v>26</v>
      </c>
      <c r="C11" s="32" t="s">
        <v>27</v>
      </c>
      <c r="D11" s="32"/>
      <c r="E11" s="32" t="s">
        <v>28</v>
      </c>
      <c r="F11" s="32"/>
      <c r="G11" s="32" t="s">
        <v>29</v>
      </c>
      <c r="H11" s="32"/>
      <c r="I11" s="32" t="s">
        <v>30</v>
      </c>
      <c r="J11" s="32"/>
      <c r="K11" s="32" t="s">
        <v>31</v>
      </c>
      <c r="L11" s="32"/>
      <c r="M11" s="32" t="s">
        <v>32</v>
      </c>
      <c r="N11" s="32"/>
      <c r="O11" s="156"/>
      <c r="P11" s="156"/>
      <c r="Q11" s="157"/>
      <c r="R11" s="157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</row>
    <row r="12" spans="1:169" ht="38.25" x14ac:dyDescent="0.25">
      <c r="A12" s="170"/>
      <c r="B12" s="170"/>
      <c r="C12" s="55" t="s">
        <v>33</v>
      </c>
      <c r="D12" s="55" t="s">
        <v>34</v>
      </c>
      <c r="E12" s="55" t="s">
        <v>33</v>
      </c>
      <c r="F12" s="55" t="s">
        <v>34</v>
      </c>
      <c r="G12" s="55" t="s">
        <v>33</v>
      </c>
      <c r="H12" s="55" t="s">
        <v>34</v>
      </c>
      <c r="I12" s="55" t="s">
        <v>33</v>
      </c>
      <c r="J12" s="55" t="s">
        <v>34</v>
      </c>
      <c r="K12" s="55" t="s">
        <v>33</v>
      </c>
      <c r="L12" s="55" t="s">
        <v>34</v>
      </c>
      <c r="M12" s="55" t="s">
        <v>33</v>
      </c>
      <c r="N12" s="55" t="s">
        <v>34</v>
      </c>
      <c r="O12" s="55" t="s">
        <v>33</v>
      </c>
      <c r="P12" s="55" t="s">
        <v>34</v>
      </c>
      <c r="Q12" s="157"/>
      <c r="R12" s="157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</row>
    <row r="13" spans="1:169" x14ac:dyDescent="0.25">
      <c r="A13" s="170">
        <v>1</v>
      </c>
      <c r="B13" s="170"/>
      <c r="C13" s="57">
        <v>25</v>
      </c>
      <c r="D13" s="55">
        <v>27</v>
      </c>
      <c r="E13" s="55">
        <v>28</v>
      </c>
      <c r="F13" s="55">
        <v>30</v>
      </c>
      <c r="G13" s="55">
        <v>31</v>
      </c>
      <c r="H13" s="55">
        <v>33</v>
      </c>
      <c r="I13" s="55">
        <v>34</v>
      </c>
      <c r="J13" s="55">
        <v>36</v>
      </c>
      <c r="K13" s="55">
        <v>37</v>
      </c>
      <c r="L13" s="55">
        <v>39</v>
      </c>
      <c r="M13" s="55">
        <v>40</v>
      </c>
      <c r="N13" s="55">
        <v>42</v>
      </c>
      <c r="O13" s="55">
        <v>43</v>
      </c>
      <c r="P13" s="58">
        <v>45</v>
      </c>
      <c r="Q13" s="55">
        <v>46</v>
      </c>
      <c r="R13" s="58">
        <v>47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</row>
    <row r="14" spans="1:169" ht="18.95" customHeight="1" x14ac:dyDescent="0.25">
      <c r="A14" s="164" t="s">
        <v>35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</row>
    <row r="15" spans="1:169" ht="18.95" customHeight="1" x14ac:dyDescent="0.25">
      <c r="A15" s="169" t="s">
        <v>120</v>
      </c>
      <c r="B15" s="169"/>
      <c r="C15" s="61">
        <v>2752</v>
      </c>
      <c r="D15" s="61">
        <v>0</v>
      </c>
      <c r="E15" s="61">
        <v>1920</v>
      </c>
      <c r="F15" s="61">
        <v>0</v>
      </c>
      <c r="G15" s="61">
        <v>21632</v>
      </c>
      <c r="H15" s="61">
        <v>10080</v>
      </c>
      <c r="I15" s="61">
        <v>128805</v>
      </c>
      <c r="J15" s="61">
        <v>60344</v>
      </c>
      <c r="K15" s="61">
        <v>4704</v>
      </c>
      <c r="L15" s="61">
        <v>4304</v>
      </c>
      <c r="M15" s="61">
        <v>33344</v>
      </c>
      <c r="N15" s="61">
        <v>22352</v>
      </c>
      <c r="O15" s="61">
        <v>193157</v>
      </c>
      <c r="P15" s="61">
        <v>97080</v>
      </c>
      <c r="Q15" s="62">
        <v>1278</v>
      </c>
      <c r="R15" s="62">
        <v>674</v>
      </c>
    </row>
    <row r="16" spans="1:169" ht="18.95" customHeight="1" x14ac:dyDescent="0.25">
      <c r="A16" s="167" t="s">
        <v>121</v>
      </c>
      <c r="B16" s="168"/>
      <c r="C16" s="61">
        <v>50272</v>
      </c>
      <c r="D16" s="61">
        <v>21904</v>
      </c>
      <c r="E16" s="61">
        <v>3544</v>
      </c>
      <c r="F16" s="61">
        <v>1024</v>
      </c>
      <c r="G16" s="61">
        <v>127659</v>
      </c>
      <c r="H16" s="61">
        <v>37803</v>
      </c>
      <c r="I16" s="61">
        <v>203514</v>
      </c>
      <c r="J16" s="61">
        <v>93678</v>
      </c>
      <c r="K16" s="61">
        <v>0</v>
      </c>
      <c r="L16" s="61">
        <v>0</v>
      </c>
      <c r="M16" s="61">
        <v>17572</v>
      </c>
      <c r="N16" s="61">
        <v>14692</v>
      </c>
      <c r="O16" s="61">
        <v>402561</v>
      </c>
      <c r="P16" s="61">
        <v>169101</v>
      </c>
      <c r="Q16" s="62">
        <v>3806</v>
      </c>
      <c r="R16" s="62">
        <v>1898</v>
      </c>
    </row>
    <row r="17" spans="1:51" s="48" customFormat="1" ht="18.95" customHeight="1" x14ac:dyDescent="0.25">
      <c r="A17" s="167" t="s">
        <v>122</v>
      </c>
      <c r="B17" s="168"/>
      <c r="C17" s="61">
        <v>25340</v>
      </c>
      <c r="D17" s="61">
        <v>12268</v>
      </c>
      <c r="E17" s="61">
        <v>10368</v>
      </c>
      <c r="F17" s="61">
        <v>2288</v>
      </c>
      <c r="G17" s="61">
        <v>180976</v>
      </c>
      <c r="H17" s="61">
        <v>96535</v>
      </c>
      <c r="I17" s="61">
        <v>165910</v>
      </c>
      <c r="J17" s="61">
        <v>71940</v>
      </c>
      <c r="K17" s="61">
        <v>8640</v>
      </c>
      <c r="L17" s="61">
        <v>0</v>
      </c>
      <c r="M17" s="61">
        <v>199146</v>
      </c>
      <c r="N17" s="61">
        <v>77988</v>
      </c>
      <c r="O17" s="61">
        <v>590380</v>
      </c>
      <c r="P17" s="61">
        <v>261019</v>
      </c>
      <c r="Q17" s="61">
        <v>4138</v>
      </c>
      <c r="R17" s="61">
        <v>1984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1" ht="18.95" customHeight="1" x14ac:dyDescent="0.25">
      <c r="A18" s="167" t="s">
        <v>123</v>
      </c>
      <c r="B18" s="168"/>
      <c r="C18" s="61">
        <v>21924</v>
      </c>
      <c r="D18" s="61">
        <v>13600</v>
      </c>
      <c r="E18" s="61">
        <v>25272</v>
      </c>
      <c r="F18" s="61">
        <v>9424</v>
      </c>
      <c r="G18" s="61">
        <v>96552</v>
      </c>
      <c r="H18" s="61">
        <v>44998</v>
      </c>
      <c r="I18" s="61">
        <v>132696</v>
      </c>
      <c r="J18" s="61">
        <v>62837</v>
      </c>
      <c r="K18" s="61">
        <v>0</v>
      </c>
      <c r="L18" s="61">
        <v>0</v>
      </c>
      <c r="M18" s="61">
        <v>55656</v>
      </c>
      <c r="N18" s="61">
        <v>30115</v>
      </c>
      <c r="O18" s="61">
        <v>332100</v>
      </c>
      <c r="P18" s="61">
        <v>160974</v>
      </c>
      <c r="Q18" s="62">
        <v>2404</v>
      </c>
      <c r="R18" s="62">
        <v>1253</v>
      </c>
    </row>
    <row r="19" spans="1:51" ht="18.95" customHeight="1" x14ac:dyDescent="0.25">
      <c r="A19" s="167" t="s">
        <v>124</v>
      </c>
      <c r="B19" s="168"/>
      <c r="C19" s="61">
        <v>20155</v>
      </c>
      <c r="D19" s="63">
        <v>17631</v>
      </c>
      <c r="E19" s="61">
        <v>5640</v>
      </c>
      <c r="F19" s="63">
        <v>3000</v>
      </c>
      <c r="G19" s="61">
        <v>90616</v>
      </c>
      <c r="H19" s="63">
        <v>39952</v>
      </c>
      <c r="I19" s="61">
        <v>52888</v>
      </c>
      <c r="J19" s="63">
        <v>29376</v>
      </c>
      <c r="K19" s="61">
        <v>0</v>
      </c>
      <c r="L19" s="63">
        <v>0</v>
      </c>
      <c r="M19" s="61">
        <v>34841</v>
      </c>
      <c r="N19" s="63">
        <v>14881</v>
      </c>
      <c r="O19" s="61">
        <v>204140</v>
      </c>
      <c r="P19" s="61">
        <v>104840</v>
      </c>
      <c r="Q19" s="62">
        <v>1024</v>
      </c>
      <c r="R19" s="62">
        <v>977</v>
      </c>
    </row>
    <row r="20" spans="1:51" ht="18.95" customHeight="1" x14ac:dyDescent="0.25">
      <c r="A20" s="167" t="s">
        <v>125</v>
      </c>
      <c r="B20" s="168"/>
      <c r="C20" s="61">
        <v>25808</v>
      </c>
      <c r="D20" s="61">
        <v>9768</v>
      </c>
      <c r="E20" s="61">
        <v>0</v>
      </c>
      <c r="F20" s="61">
        <v>0</v>
      </c>
      <c r="G20" s="61">
        <v>98200</v>
      </c>
      <c r="H20" s="61">
        <v>22778</v>
      </c>
      <c r="I20" s="61">
        <v>343151</v>
      </c>
      <c r="J20" s="61">
        <v>120762</v>
      </c>
      <c r="K20" s="61">
        <v>16584</v>
      </c>
      <c r="L20" s="61">
        <v>4066</v>
      </c>
      <c r="M20" s="61">
        <v>76110</v>
      </c>
      <c r="N20" s="61">
        <v>45760</v>
      </c>
      <c r="O20" s="61">
        <v>559853</v>
      </c>
      <c r="P20" s="61">
        <v>203134</v>
      </c>
      <c r="Q20" s="62">
        <v>3300</v>
      </c>
      <c r="R20" s="62">
        <v>1648</v>
      </c>
    </row>
    <row r="21" spans="1:51" ht="18.95" customHeight="1" x14ac:dyDescent="0.25">
      <c r="A21" s="167" t="s">
        <v>126</v>
      </c>
      <c r="B21" s="168"/>
      <c r="C21" s="61">
        <v>27505</v>
      </c>
      <c r="D21" s="61">
        <v>8632</v>
      </c>
      <c r="E21" s="61">
        <v>23256</v>
      </c>
      <c r="F21" s="61">
        <v>7098</v>
      </c>
      <c r="G21" s="61">
        <v>30028</v>
      </c>
      <c r="H21" s="61">
        <v>16780</v>
      </c>
      <c r="I21" s="61">
        <v>295749</v>
      </c>
      <c r="J21" s="61">
        <v>130418</v>
      </c>
      <c r="K21" s="61">
        <v>13200</v>
      </c>
      <c r="L21" s="61">
        <v>9606</v>
      </c>
      <c r="M21" s="61">
        <v>55080</v>
      </c>
      <c r="N21" s="61">
        <v>16762</v>
      </c>
      <c r="O21" s="61">
        <v>444818</v>
      </c>
      <c r="P21" s="61">
        <v>189296</v>
      </c>
      <c r="Q21" s="62">
        <v>2293</v>
      </c>
      <c r="R21" s="62">
        <v>1115</v>
      </c>
    </row>
    <row r="22" spans="1:51" s="48" customFormat="1" ht="18.95" customHeight="1" x14ac:dyDescent="0.25">
      <c r="A22" s="167" t="s">
        <v>127</v>
      </c>
      <c r="B22" s="168"/>
      <c r="C22" s="61">
        <v>16188</v>
      </c>
      <c r="D22" s="64">
        <v>8640</v>
      </c>
      <c r="E22" s="61">
        <v>8200</v>
      </c>
      <c r="F22" s="64">
        <v>5184</v>
      </c>
      <c r="G22" s="61">
        <v>42504</v>
      </c>
      <c r="H22" s="64">
        <v>21816</v>
      </c>
      <c r="I22" s="61">
        <v>101682</v>
      </c>
      <c r="J22" s="64">
        <v>47664</v>
      </c>
      <c r="K22" s="61">
        <v>12960</v>
      </c>
      <c r="L22" s="64">
        <v>6480</v>
      </c>
      <c r="M22" s="61">
        <v>48276</v>
      </c>
      <c r="N22" s="64">
        <v>21744</v>
      </c>
      <c r="O22" s="61">
        <v>229810</v>
      </c>
      <c r="P22" s="61">
        <v>111528</v>
      </c>
      <c r="Q22" s="65">
        <v>1554</v>
      </c>
      <c r="R22" s="62">
        <v>775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</row>
    <row r="23" spans="1:51" ht="18.95" customHeight="1" x14ac:dyDescent="0.25">
      <c r="A23" s="167" t="s">
        <v>128</v>
      </c>
      <c r="B23" s="168"/>
      <c r="C23" s="61">
        <v>154547</v>
      </c>
      <c r="D23" s="64">
        <v>99281</v>
      </c>
      <c r="E23" s="61">
        <v>41978</v>
      </c>
      <c r="F23" s="64">
        <v>11098</v>
      </c>
      <c r="G23" s="61">
        <v>45698</v>
      </c>
      <c r="H23" s="64">
        <v>30178</v>
      </c>
      <c r="I23" s="61">
        <v>34764</v>
      </c>
      <c r="J23" s="64">
        <v>15948</v>
      </c>
      <c r="K23" s="61">
        <v>14656</v>
      </c>
      <c r="L23" s="64">
        <v>11024</v>
      </c>
      <c r="M23" s="61">
        <v>27784</v>
      </c>
      <c r="N23" s="64">
        <v>16808</v>
      </c>
      <c r="O23" s="61">
        <v>319427</v>
      </c>
      <c r="P23" s="61">
        <v>184337</v>
      </c>
      <c r="Q23" s="65">
        <v>1727</v>
      </c>
      <c r="R23" s="62">
        <v>1016</v>
      </c>
    </row>
    <row r="24" spans="1:51" s="48" customFormat="1" ht="18.95" customHeight="1" x14ac:dyDescent="0.25">
      <c r="A24" s="167" t="s">
        <v>129</v>
      </c>
      <c r="B24" s="168"/>
      <c r="C24" s="61">
        <v>1080</v>
      </c>
      <c r="D24" s="61">
        <v>360</v>
      </c>
      <c r="E24" s="61">
        <v>78084</v>
      </c>
      <c r="F24" s="61">
        <v>33744</v>
      </c>
      <c r="G24" s="61">
        <v>13392</v>
      </c>
      <c r="H24" s="61">
        <v>8272</v>
      </c>
      <c r="I24" s="61">
        <v>39600</v>
      </c>
      <c r="J24" s="61">
        <v>22736</v>
      </c>
      <c r="K24" s="61">
        <v>22896</v>
      </c>
      <c r="L24" s="61">
        <v>6864</v>
      </c>
      <c r="M24" s="61">
        <v>10512</v>
      </c>
      <c r="N24" s="61">
        <v>5840</v>
      </c>
      <c r="O24" s="61">
        <v>165564</v>
      </c>
      <c r="P24" s="61">
        <v>77816</v>
      </c>
      <c r="Q24" s="61">
        <v>1338</v>
      </c>
      <c r="R24" s="61">
        <v>635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1:51" ht="18.95" customHeight="1" x14ac:dyDescent="0.25">
      <c r="A25" s="66" t="s">
        <v>130</v>
      </c>
      <c r="B25" s="67"/>
      <c r="C25" s="61">
        <v>18670</v>
      </c>
      <c r="D25" s="61">
        <v>7316</v>
      </c>
      <c r="E25" s="61">
        <v>24367</v>
      </c>
      <c r="F25" s="61">
        <v>15858</v>
      </c>
      <c r="G25" s="61">
        <v>50174</v>
      </c>
      <c r="H25" s="61">
        <v>18122</v>
      </c>
      <c r="I25" s="61">
        <v>57065</v>
      </c>
      <c r="J25" s="61">
        <v>28989</v>
      </c>
      <c r="K25" s="61">
        <v>23566</v>
      </c>
      <c r="L25" s="61">
        <v>12634</v>
      </c>
      <c r="M25" s="61">
        <v>23249</v>
      </c>
      <c r="N25" s="61">
        <v>13746</v>
      </c>
      <c r="O25" s="61">
        <v>197091</v>
      </c>
      <c r="P25" s="61">
        <v>96665</v>
      </c>
      <c r="Q25" s="62">
        <v>1466</v>
      </c>
      <c r="R25" s="62">
        <v>681</v>
      </c>
    </row>
    <row r="26" spans="1:51" ht="18.95" customHeight="1" x14ac:dyDescent="0.25">
      <c r="A26" s="66" t="s">
        <v>131</v>
      </c>
      <c r="B26" s="67"/>
      <c r="C26" s="61">
        <v>0</v>
      </c>
      <c r="D26" s="61">
        <v>0</v>
      </c>
      <c r="E26" s="61">
        <v>0</v>
      </c>
      <c r="F26" s="61">
        <v>0</v>
      </c>
      <c r="G26" s="61">
        <v>9775</v>
      </c>
      <c r="H26" s="61">
        <v>0</v>
      </c>
      <c r="I26" s="61">
        <v>15980</v>
      </c>
      <c r="J26" s="61">
        <v>0</v>
      </c>
      <c r="K26" s="61">
        <v>0</v>
      </c>
      <c r="L26" s="61">
        <v>0</v>
      </c>
      <c r="M26" s="61">
        <v>5434</v>
      </c>
      <c r="N26" s="61">
        <v>0</v>
      </c>
      <c r="O26" s="61">
        <v>31189</v>
      </c>
      <c r="P26" s="61">
        <v>0</v>
      </c>
      <c r="Q26" s="68">
        <v>201</v>
      </c>
      <c r="R26" s="69">
        <v>0</v>
      </c>
    </row>
    <row r="27" spans="1:51" ht="18.95" customHeight="1" x14ac:dyDescent="0.25">
      <c r="A27" s="66" t="s">
        <v>132</v>
      </c>
      <c r="B27" s="67"/>
      <c r="C27" s="61">
        <v>0</v>
      </c>
      <c r="D27" s="61">
        <v>0</v>
      </c>
      <c r="E27" s="61">
        <v>856</v>
      </c>
      <c r="F27" s="61">
        <v>0</v>
      </c>
      <c r="G27" s="61">
        <v>0</v>
      </c>
      <c r="H27" s="61">
        <v>0</v>
      </c>
      <c r="I27" s="61">
        <v>7598</v>
      </c>
      <c r="J27" s="61">
        <v>0</v>
      </c>
      <c r="K27" s="61">
        <v>0</v>
      </c>
      <c r="L27" s="61">
        <v>0</v>
      </c>
      <c r="M27" s="61">
        <v>13784</v>
      </c>
      <c r="N27" s="61">
        <v>0</v>
      </c>
      <c r="O27" s="61">
        <v>22238</v>
      </c>
      <c r="P27" s="61">
        <v>0</v>
      </c>
      <c r="Q27" s="69">
        <v>162</v>
      </c>
      <c r="R27" s="69">
        <v>0</v>
      </c>
    </row>
    <row r="28" spans="1:51" ht="18.95" customHeight="1" x14ac:dyDescent="0.25">
      <c r="A28" s="172" t="s">
        <v>14</v>
      </c>
      <c r="B28" s="172"/>
      <c r="C28" s="70">
        <f>SUM(C15:C27)</f>
        <v>364241</v>
      </c>
      <c r="D28" s="70">
        <f t="shared" ref="D28:R28" si="0">SUM(D15:D27)</f>
        <v>199400</v>
      </c>
      <c r="E28" s="70">
        <f t="shared" si="0"/>
        <v>223485</v>
      </c>
      <c r="F28" s="70">
        <f t="shared" si="0"/>
        <v>88718</v>
      </c>
      <c r="G28" s="70">
        <f t="shared" si="0"/>
        <v>807206</v>
      </c>
      <c r="H28" s="70">
        <f t="shared" si="0"/>
        <v>347314</v>
      </c>
      <c r="I28" s="70">
        <f t="shared" si="0"/>
        <v>1579402</v>
      </c>
      <c r="J28" s="70">
        <f t="shared" si="0"/>
        <v>684692</v>
      </c>
      <c r="K28" s="70">
        <f t="shared" si="0"/>
        <v>117206</v>
      </c>
      <c r="L28" s="70">
        <f t="shared" si="0"/>
        <v>54978</v>
      </c>
      <c r="M28" s="70">
        <f t="shared" si="0"/>
        <v>600788</v>
      </c>
      <c r="N28" s="70">
        <f t="shared" si="0"/>
        <v>280688</v>
      </c>
      <c r="O28" s="70">
        <f t="shared" si="0"/>
        <v>3692328</v>
      </c>
      <c r="P28" s="70">
        <f t="shared" si="0"/>
        <v>1655790</v>
      </c>
      <c r="Q28" s="70">
        <f t="shared" si="0"/>
        <v>24691</v>
      </c>
      <c r="R28" s="70">
        <f t="shared" si="0"/>
        <v>12656</v>
      </c>
    </row>
    <row r="29" spans="1:51" ht="18.95" customHeight="1" x14ac:dyDescent="0.25">
      <c r="A29" s="171" t="s">
        <v>107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71"/>
      <c r="R29" s="71"/>
    </row>
    <row r="30" spans="1:51" ht="18.95" customHeight="1" x14ac:dyDescent="0.25">
      <c r="A30" s="169" t="s">
        <v>120</v>
      </c>
      <c r="B30" s="169"/>
      <c r="C30" s="61">
        <v>0</v>
      </c>
      <c r="D30" s="61">
        <v>0</v>
      </c>
      <c r="E30" s="61">
        <v>0</v>
      </c>
      <c r="F30" s="61">
        <v>0</v>
      </c>
      <c r="G30" s="61">
        <v>23040</v>
      </c>
      <c r="H30" s="61">
        <v>11520</v>
      </c>
      <c r="I30" s="61">
        <v>113760</v>
      </c>
      <c r="J30" s="61">
        <v>56952</v>
      </c>
      <c r="K30" s="61">
        <v>6624</v>
      </c>
      <c r="L30" s="61">
        <v>3312</v>
      </c>
      <c r="M30" s="61">
        <v>36864</v>
      </c>
      <c r="N30" s="61">
        <v>18432</v>
      </c>
      <c r="O30" s="72">
        <f t="shared" ref="O30:P42" si="1">C30+E30+G30+I30+K30+M30</f>
        <v>180288</v>
      </c>
      <c r="P30" s="73">
        <f t="shared" si="1"/>
        <v>90216</v>
      </c>
      <c r="Q30" s="62">
        <v>1271</v>
      </c>
      <c r="R30" s="62">
        <v>636</v>
      </c>
    </row>
    <row r="31" spans="1:51" ht="18.95" customHeight="1" x14ac:dyDescent="0.25">
      <c r="A31" s="167" t="s">
        <v>121</v>
      </c>
      <c r="B31" s="168"/>
      <c r="C31" s="61">
        <v>30384</v>
      </c>
      <c r="D31" s="61">
        <v>2016</v>
      </c>
      <c r="E31" s="61">
        <v>2520</v>
      </c>
      <c r="F31" s="61">
        <v>0</v>
      </c>
      <c r="G31" s="61">
        <v>109728</v>
      </c>
      <c r="H31" s="61">
        <v>19872</v>
      </c>
      <c r="I31" s="61">
        <v>245808</v>
      </c>
      <c r="J31" s="61">
        <v>135972</v>
      </c>
      <c r="K31" s="61">
        <v>0</v>
      </c>
      <c r="L31" s="61">
        <v>0</v>
      </c>
      <c r="M31" s="61">
        <v>37944</v>
      </c>
      <c r="N31" s="61">
        <v>35064</v>
      </c>
      <c r="O31" s="72">
        <f t="shared" si="1"/>
        <v>426384</v>
      </c>
      <c r="P31" s="73">
        <f t="shared" si="1"/>
        <v>192924</v>
      </c>
      <c r="Q31" s="62">
        <v>3806</v>
      </c>
      <c r="R31" s="62">
        <v>1898</v>
      </c>
    </row>
    <row r="32" spans="1:51" ht="18.95" customHeight="1" x14ac:dyDescent="0.25">
      <c r="A32" s="167" t="s">
        <v>122</v>
      </c>
      <c r="B32" s="168"/>
      <c r="C32" s="61">
        <v>19296</v>
      </c>
      <c r="D32" s="61">
        <v>7488</v>
      </c>
      <c r="E32" s="61">
        <v>10800</v>
      </c>
      <c r="F32" s="61">
        <v>5184</v>
      </c>
      <c r="G32" s="61">
        <v>179064</v>
      </c>
      <c r="H32" s="61">
        <v>90236</v>
      </c>
      <c r="I32" s="61">
        <v>153054</v>
      </c>
      <c r="J32" s="61">
        <v>76320</v>
      </c>
      <c r="K32" s="61">
        <v>8640</v>
      </c>
      <c r="L32" s="61">
        <v>0</v>
      </c>
      <c r="M32" s="61">
        <v>219488</v>
      </c>
      <c r="N32" s="61">
        <v>116352</v>
      </c>
      <c r="O32" s="72">
        <f t="shared" si="1"/>
        <v>590342</v>
      </c>
      <c r="P32" s="73">
        <f t="shared" si="1"/>
        <v>295580</v>
      </c>
      <c r="Q32" s="62">
        <v>4068</v>
      </c>
      <c r="R32" s="62">
        <v>2124</v>
      </c>
    </row>
    <row r="33" spans="1:18" ht="18.95" customHeight="1" x14ac:dyDescent="0.25">
      <c r="A33" s="167" t="s">
        <v>123</v>
      </c>
      <c r="B33" s="168"/>
      <c r="C33" s="61">
        <v>37280</v>
      </c>
      <c r="D33" s="61">
        <v>18480</v>
      </c>
      <c r="E33" s="61">
        <v>17848</v>
      </c>
      <c r="F33" s="61">
        <v>6480</v>
      </c>
      <c r="G33" s="61">
        <v>103096</v>
      </c>
      <c r="H33" s="61">
        <v>31536</v>
      </c>
      <c r="I33" s="61">
        <v>109884</v>
      </c>
      <c r="J33" s="61">
        <v>46980</v>
      </c>
      <c r="K33" s="61">
        <v>0</v>
      </c>
      <c r="L33" s="61">
        <v>0</v>
      </c>
      <c r="M33" s="61">
        <v>46152</v>
      </c>
      <c r="N33" s="61">
        <v>40500</v>
      </c>
      <c r="O33" s="72">
        <f t="shared" si="1"/>
        <v>314260</v>
      </c>
      <c r="P33" s="73">
        <f t="shared" si="1"/>
        <v>143976</v>
      </c>
      <c r="Q33" s="62">
        <v>2053</v>
      </c>
      <c r="R33" s="62">
        <v>1239</v>
      </c>
    </row>
    <row r="34" spans="1:18" ht="18.95" customHeight="1" x14ac:dyDescent="0.25">
      <c r="A34" s="167" t="s">
        <v>124</v>
      </c>
      <c r="B34" s="168"/>
      <c r="C34" s="61">
        <v>20160</v>
      </c>
      <c r="D34" s="61">
        <v>20160</v>
      </c>
      <c r="E34" s="61">
        <v>4471</v>
      </c>
      <c r="F34" s="61">
        <v>2592</v>
      </c>
      <c r="G34" s="61">
        <v>90216</v>
      </c>
      <c r="H34" s="61">
        <v>36796</v>
      </c>
      <c r="I34" s="61">
        <v>49896</v>
      </c>
      <c r="J34" s="61">
        <v>25920</v>
      </c>
      <c r="K34" s="61">
        <v>0</v>
      </c>
      <c r="L34" s="61">
        <v>0</v>
      </c>
      <c r="M34" s="61">
        <v>34992</v>
      </c>
      <c r="N34" s="61">
        <v>14400</v>
      </c>
      <c r="O34" s="72">
        <f t="shared" si="1"/>
        <v>199735</v>
      </c>
      <c r="P34" s="73">
        <f t="shared" si="1"/>
        <v>99868</v>
      </c>
      <c r="Q34" s="62">
        <v>1168</v>
      </c>
      <c r="R34" s="62">
        <v>839</v>
      </c>
    </row>
    <row r="35" spans="1:18" ht="18.95" customHeight="1" x14ac:dyDescent="0.25">
      <c r="A35" s="167" t="s">
        <v>125</v>
      </c>
      <c r="B35" s="168"/>
      <c r="C35" s="61">
        <v>19728</v>
      </c>
      <c r="D35" s="61">
        <v>8640</v>
      </c>
      <c r="E35" s="61">
        <v>0</v>
      </c>
      <c r="F35" s="61">
        <v>0</v>
      </c>
      <c r="G35" s="61">
        <v>98064</v>
      </c>
      <c r="H35" s="61">
        <v>43200</v>
      </c>
      <c r="I35" s="61">
        <v>352252</v>
      </c>
      <c r="J35" s="61">
        <v>144000</v>
      </c>
      <c r="K35" s="61">
        <v>15336</v>
      </c>
      <c r="L35" s="61">
        <v>6912</v>
      </c>
      <c r="M35" s="61">
        <v>76524</v>
      </c>
      <c r="N35" s="61">
        <v>34560</v>
      </c>
      <c r="O35" s="72">
        <f t="shared" si="1"/>
        <v>561904</v>
      </c>
      <c r="P35" s="73">
        <f t="shared" si="1"/>
        <v>237312</v>
      </c>
      <c r="Q35" s="62">
        <v>3300</v>
      </c>
      <c r="R35" s="62">
        <v>1648</v>
      </c>
    </row>
    <row r="36" spans="1:18" ht="18.95" customHeight="1" x14ac:dyDescent="0.25">
      <c r="A36" s="167" t="s">
        <v>126</v>
      </c>
      <c r="B36" s="168"/>
      <c r="C36" s="61">
        <v>28272</v>
      </c>
      <c r="D36" s="61">
        <v>7200</v>
      </c>
      <c r="E36" s="61">
        <v>23256</v>
      </c>
      <c r="F36" s="61">
        <v>4320</v>
      </c>
      <c r="G36" s="61">
        <v>29142</v>
      </c>
      <c r="H36" s="61">
        <v>4320</v>
      </c>
      <c r="I36" s="61">
        <v>300749</v>
      </c>
      <c r="J36" s="61">
        <v>159674</v>
      </c>
      <c r="K36" s="61">
        <v>13200</v>
      </c>
      <c r="L36" s="61">
        <v>0</v>
      </c>
      <c r="M36" s="61">
        <v>55080</v>
      </c>
      <c r="N36" s="61">
        <v>17856</v>
      </c>
      <c r="O36" s="72">
        <f t="shared" si="1"/>
        <v>449699</v>
      </c>
      <c r="P36" s="73">
        <f t="shared" si="1"/>
        <v>193370</v>
      </c>
      <c r="Q36" s="62">
        <v>2102</v>
      </c>
      <c r="R36" s="62">
        <v>825</v>
      </c>
    </row>
    <row r="37" spans="1:18" ht="18.95" customHeight="1" x14ac:dyDescent="0.25">
      <c r="A37" s="167" t="s">
        <v>127</v>
      </c>
      <c r="B37" s="168"/>
      <c r="C37" s="64">
        <v>16272</v>
      </c>
      <c r="D37" s="64">
        <v>8640</v>
      </c>
      <c r="E37" s="64">
        <v>5184</v>
      </c>
      <c r="F37" s="64">
        <v>5184</v>
      </c>
      <c r="G37" s="64">
        <v>42120</v>
      </c>
      <c r="H37" s="64">
        <v>21816</v>
      </c>
      <c r="I37" s="64">
        <v>96840</v>
      </c>
      <c r="J37" s="64">
        <v>47664</v>
      </c>
      <c r="K37" s="64">
        <v>12960</v>
      </c>
      <c r="L37" s="64">
        <v>6480</v>
      </c>
      <c r="M37" s="64">
        <v>47808</v>
      </c>
      <c r="N37" s="64">
        <v>21744</v>
      </c>
      <c r="O37" s="74">
        <f t="shared" si="1"/>
        <v>221184</v>
      </c>
      <c r="P37" s="75">
        <f t="shared" si="1"/>
        <v>111528</v>
      </c>
      <c r="Q37" s="65">
        <v>1554</v>
      </c>
      <c r="R37" s="62">
        <v>916</v>
      </c>
    </row>
    <row r="38" spans="1:18" ht="18.95" customHeight="1" x14ac:dyDescent="0.25">
      <c r="A38" s="167" t="s">
        <v>128</v>
      </c>
      <c r="B38" s="168"/>
      <c r="C38" s="61">
        <v>112544</v>
      </c>
      <c r="D38" s="61">
        <v>61632</v>
      </c>
      <c r="E38" s="61">
        <v>31680</v>
      </c>
      <c r="F38" s="61">
        <v>16704</v>
      </c>
      <c r="G38" s="61">
        <v>44352</v>
      </c>
      <c r="H38" s="61">
        <v>23040</v>
      </c>
      <c r="I38" s="61">
        <v>29736</v>
      </c>
      <c r="J38" s="61">
        <v>15744</v>
      </c>
      <c r="K38" s="61">
        <v>10800</v>
      </c>
      <c r="L38" s="61">
        <v>5184</v>
      </c>
      <c r="M38" s="61">
        <v>18360</v>
      </c>
      <c r="N38" s="61">
        <v>9504</v>
      </c>
      <c r="O38" s="72">
        <f t="shared" si="1"/>
        <v>247472</v>
      </c>
      <c r="P38" s="73">
        <f t="shared" si="1"/>
        <v>131808</v>
      </c>
      <c r="Q38" s="62">
        <v>2038</v>
      </c>
      <c r="R38" s="62">
        <v>976</v>
      </c>
    </row>
    <row r="39" spans="1:18" ht="18.95" customHeight="1" x14ac:dyDescent="0.25">
      <c r="A39" s="167" t="s">
        <v>129</v>
      </c>
      <c r="B39" s="168"/>
      <c r="C39" s="61">
        <v>2160</v>
      </c>
      <c r="D39" s="61">
        <v>0</v>
      </c>
      <c r="E39" s="61">
        <v>58011</v>
      </c>
      <c r="F39" s="61">
        <v>30240</v>
      </c>
      <c r="G39" s="61">
        <v>12960</v>
      </c>
      <c r="H39" s="61">
        <v>2160</v>
      </c>
      <c r="I39" s="61">
        <v>58320</v>
      </c>
      <c r="J39" s="61">
        <v>28080</v>
      </c>
      <c r="K39" s="61">
        <v>25920</v>
      </c>
      <c r="L39" s="61">
        <v>10800</v>
      </c>
      <c r="M39" s="61">
        <v>8640</v>
      </c>
      <c r="N39" s="61">
        <v>2160</v>
      </c>
      <c r="O39" s="72">
        <f t="shared" si="1"/>
        <v>166011</v>
      </c>
      <c r="P39" s="73">
        <f t="shared" si="1"/>
        <v>73440</v>
      </c>
      <c r="Q39" s="62">
        <v>1335</v>
      </c>
      <c r="R39" s="62">
        <v>600</v>
      </c>
    </row>
    <row r="40" spans="1:18" ht="18.95" customHeight="1" x14ac:dyDescent="0.25">
      <c r="A40" s="66" t="s">
        <v>130</v>
      </c>
      <c r="B40" s="67"/>
      <c r="C40" s="61">
        <v>13680</v>
      </c>
      <c r="D40" s="61">
        <v>7200</v>
      </c>
      <c r="E40" s="61">
        <v>26136</v>
      </c>
      <c r="F40" s="61">
        <v>15768</v>
      </c>
      <c r="G40" s="61">
        <v>38016</v>
      </c>
      <c r="H40" s="61">
        <v>24624</v>
      </c>
      <c r="I40" s="61">
        <v>63108</v>
      </c>
      <c r="J40" s="61">
        <v>26712</v>
      </c>
      <c r="K40" s="61">
        <v>25488</v>
      </c>
      <c r="L40" s="61">
        <v>10368</v>
      </c>
      <c r="M40" s="61">
        <v>25092</v>
      </c>
      <c r="N40" s="61">
        <v>12096</v>
      </c>
      <c r="O40" s="72">
        <f>C40+E40+G40+I40+K40+M40</f>
        <v>191520</v>
      </c>
      <c r="P40" s="73">
        <f t="shared" si="1"/>
        <v>96768</v>
      </c>
      <c r="Q40" s="62">
        <v>1466</v>
      </c>
      <c r="R40" s="62">
        <v>681</v>
      </c>
    </row>
    <row r="41" spans="1:18" ht="18.95" customHeight="1" x14ac:dyDescent="0.25">
      <c r="A41" s="66" t="s">
        <v>131</v>
      </c>
      <c r="B41" s="67"/>
      <c r="C41" s="61"/>
      <c r="D41" s="61"/>
      <c r="E41" s="61"/>
      <c r="F41" s="61"/>
      <c r="G41" s="61">
        <v>9720</v>
      </c>
      <c r="H41" s="61"/>
      <c r="I41" s="61">
        <v>15984</v>
      </c>
      <c r="J41" s="61"/>
      <c r="K41" s="61"/>
      <c r="L41" s="61"/>
      <c r="M41" s="61">
        <v>5400</v>
      </c>
      <c r="N41" s="61"/>
      <c r="O41" s="72">
        <f>C41+E41+G41+I41+K41+M41</f>
        <v>31104</v>
      </c>
      <c r="P41" s="73">
        <f t="shared" si="1"/>
        <v>0</v>
      </c>
      <c r="Q41" s="68">
        <v>201</v>
      </c>
      <c r="R41" s="69"/>
    </row>
    <row r="42" spans="1:18" ht="18.95" customHeight="1" x14ac:dyDescent="0.25">
      <c r="A42" s="66" t="s">
        <v>132</v>
      </c>
      <c r="B42" s="67"/>
      <c r="C42" s="61"/>
      <c r="D42" s="61"/>
      <c r="E42" s="61">
        <v>864</v>
      </c>
      <c r="F42" s="61"/>
      <c r="G42" s="61"/>
      <c r="H42" s="61"/>
      <c r="I42" s="61">
        <v>7992</v>
      </c>
      <c r="J42" s="61"/>
      <c r="K42" s="61"/>
      <c r="L42" s="61"/>
      <c r="M42" s="61">
        <v>14616</v>
      </c>
      <c r="N42" s="61"/>
      <c r="O42" s="72">
        <f>C42+E42+G42+I42+K42+M42</f>
        <v>23472</v>
      </c>
      <c r="P42" s="73">
        <f t="shared" si="1"/>
        <v>0</v>
      </c>
      <c r="Q42" s="69">
        <v>169</v>
      </c>
      <c r="R42" s="69"/>
    </row>
    <row r="43" spans="1:18" ht="18.95" customHeight="1" x14ac:dyDescent="0.25">
      <c r="A43" s="173" t="s">
        <v>14</v>
      </c>
      <c r="B43" s="173"/>
      <c r="C43" s="73">
        <f>SUM(C30:C42)</f>
        <v>299776</v>
      </c>
      <c r="D43" s="73">
        <f t="shared" ref="D43:R43" si="2">SUM(D30:D42)</f>
        <v>141456</v>
      </c>
      <c r="E43" s="73">
        <f t="shared" si="2"/>
        <v>180770</v>
      </c>
      <c r="F43" s="73">
        <f t="shared" si="2"/>
        <v>86472</v>
      </c>
      <c r="G43" s="73">
        <f t="shared" si="2"/>
        <v>779518</v>
      </c>
      <c r="H43" s="73">
        <f t="shared" si="2"/>
        <v>309120</v>
      </c>
      <c r="I43" s="73">
        <f t="shared" si="2"/>
        <v>1597383</v>
      </c>
      <c r="J43" s="73">
        <f t="shared" si="2"/>
        <v>764018</v>
      </c>
      <c r="K43" s="73">
        <f t="shared" si="2"/>
        <v>118968</v>
      </c>
      <c r="L43" s="73">
        <f t="shared" si="2"/>
        <v>43056</v>
      </c>
      <c r="M43" s="73">
        <f t="shared" si="2"/>
        <v>626960</v>
      </c>
      <c r="N43" s="73">
        <f t="shared" si="2"/>
        <v>322668</v>
      </c>
      <c r="O43" s="73">
        <f t="shared" si="2"/>
        <v>3603375</v>
      </c>
      <c r="P43" s="73">
        <f t="shared" si="2"/>
        <v>1666790</v>
      </c>
      <c r="Q43" s="73">
        <f t="shared" si="2"/>
        <v>24531</v>
      </c>
      <c r="R43" s="70">
        <f t="shared" si="2"/>
        <v>12382</v>
      </c>
    </row>
    <row r="44" spans="1:18" ht="18.95" customHeight="1" x14ac:dyDescent="0.25">
      <c r="A44" s="171" t="s">
        <v>108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71"/>
      <c r="R44" s="71"/>
    </row>
    <row r="45" spans="1:18" ht="18.95" customHeight="1" x14ac:dyDescent="0.25">
      <c r="A45" s="169" t="s">
        <v>120</v>
      </c>
      <c r="B45" s="169"/>
      <c r="C45" s="61">
        <v>0</v>
      </c>
      <c r="D45" s="61">
        <v>0</v>
      </c>
      <c r="E45" s="61">
        <v>0</v>
      </c>
      <c r="F45" s="61">
        <v>0</v>
      </c>
      <c r="G45" s="61">
        <v>23040</v>
      </c>
      <c r="H45" s="61">
        <v>11520</v>
      </c>
      <c r="I45" s="61">
        <v>113760</v>
      </c>
      <c r="J45" s="61">
        <v>56952</v>
      </c>
      <c r="K45" s="61">
        <v>6624</v>
      </c>
      <c r="L45" s="61">
        <v>3312</v>
      </c>
      <c r="M45" s="61">
        <v>36864</v>
      </c>
      <c r="N45" s="61">
        <v>18432</v>
      </c>
      <c r="O45" s="72">
        <f t="shared" ref="O45:P57" si="3">C45+E45+G45+I45+K45+M45</f>
        <v>180288</v>
      </c>
      <c r="P45" s="73">
        <f t="shared" si="3"/>
        <v>90216</v>
      </c>
      <c r="Q45" s="62">
        <v>1271</v>
      </c>
      <c r="R45" s="62">
        <v>636</v>
      </c>
    </row>
    <row r="46" spans="1:18" ht="18.95" customHeight="1" x14ac:dyDescent="0.25">
      <c r="A46" s="167" t="s">
        <v>121</v>
      </c>
      <c r="B46" s="168"/>
      <c r="C46" s="61">
        <v>30384</v>
      </c>
      <c r="D46" s="61">
        <v>2016</v>
      </c>
      <c r="E46" s="61">
        <v>2520</v>
      </c>
      <c r="F46" s="61">
        <v>0</v>
      </c>
      <c r="G46" s="61">
        <v>109728</v>
      </c>
      <c r="H46" s="61">
        <v>19872</v>
      </c>
      <c r="I46" s="61">
        <v>245808</v>
      </c>
      <c r="J46" s="61">
        <v>135972</v>
      </c>
      <c r="K46" s="61">
        <v>0</v>
      </c>
      <c r="L46" s="61">
        <v>0</v>
      </c>
      <c r="M46" s="61">
        <v>37944</v>
      </c>
      <c r="N46" s="61">
        <v>35064</v>
      </c>
      <c r="O46" s="72">
        <f t="shared" si="3"/>
        <v>426384</v>
      </c>
      <c r="P46" s="73">
        <f t="shared" si="3"/>
        <v>192924</v>
      </c>
      <c r="Q46" s="62">
        <v>3806</v>
      </c>
      <c r="R46" s="62">
        <v>1898</v>
      </c>
    </row>
    <row r="47" spans="1:18" ht="18.95" customHeight="1" x14ac:dyDescent="0.25">
      <c r="A47" s="167" t="s">
        <v>122</v>
      </c>
      <c r="B47" s="168"/>
      <c r="C47" s="61">
        <v>19296</v>
      </c>
      <c r="D47" s="61">
        <v>7488</v>
      </c>
      <c r="E47" s="61">
        <v>10800</v>
      </c>
      <c r="F47" s="61">
        <v>5184</v>
      </c>
      <c r="G47" s="61">
        <v>179064</v>
      </c>
      <c r="H47" s="61">
        <v>90236</v>
      </c>
      <c r="I47" s="61">
        <v>153054</v>
      </c>
      <c r="J47" s="61">
        <v>76320</v>
      </c>
      <c r="K47" s="61">
        <v>8640</v>
      </c>
      <c r="L47" s="61">
        <v>0</v>
      </c>
      <c r="M47" s="61">
        <v>219488</v>
      </c>
      <c r="N47" s="61">
        <v>116352</v>
      </c>
      <c r="O47" s="72">
        <f t="shared" si="3"/>
        <v>590342</v>
      </c>
      <c r="P47" s="73">
        <f t="shared" si="3"/>
        <v>295580</v>
      </c>
      <c r="Q47" s="62">
        <v>4068</v>
      </c>
      <c r="R47" s="62">
        <v>2124</v>
      </c>
    </row>
    <row r="48" spans="1:18" ht="18.95" customHeight="1" x14ac:dyDescent="0.25">
      <c r="A48" s="167" t="s">
        <v>123</v>
      </c>
      <c r="B48" s="168"/>
      <c r="C48" s="61">
        <v>37280</v>
      </c>
      <c r="D48" s="61">
        <v>18480</v>
      </c>
      <c r="E48" s="61">
        <v>17848</v>
      </c>
      <c r="F48" s="61">
        <v>6480</v>
      </c>
      <c r="G48" s="61">
        <v>103096</v>
      </c>
      <c r="H48" s="61">
        <v>31536</v>
      </c>
      <c r="I48" s="61">
        <v>109884</v>
      </c>
      <c r="J48" s="61">
        <v>46980</v>
      </c>
      <c r="K48" s="61">
        <v>0</v>
      </c>
      <c r="L48" s="61">
        <v>0</v>
      </c>
      <c r="M48" s="61">
        <v>46152</v>
      </c>
      <c r="N48" s="61">
        <v>40500</v>
      </c>
      <c r="O48" s="72">
        <f t="shared" si="3"/>
        <v>314260</v>
      </c>
      <c r="P48" s="73">
        <f t="shared" si="3"/>
        <v>143976</v>
      </c>
      <c r="Q48" s="62">
        <v>2053</v>
      </c>
      <c r="R48" s="62">
        <v>1239</v>
      </c>
    </row>
    <row r="49" spans="1:18" ht="18.95" customHeight="1" x14ac:dyDescent="0.25">
      <c r="A49" s="167" t="s">
        <v>124</v>
      </c>
      <c r="B49" s="168"/>
      <c r="C49" s="61">
        <v>20160</v>
      </c>
      <c r="D49" s="61">
        <v>20160</v>
      </c>
      <c r="E49" s="61">
        <v>4471</v>
      </c>
      <c r="F49" s="61">
        <v>2592</v>
      </c>
      <c r="G49" s="61">
        <v>90216</v>
      </c>
      <c r="H49" s="61">
        <v>36796</v>
      </c>
      <c r="I49" s="61">
        <v>49896</v>
      </c>
      <c r="J49" s="61">
        <v>25920</v>
      </c>
      <c r="K49" s="61">
        <v>0</v>
      </c>
      <c r="L49" s="61">
        <v>0</v>
      </c>
      <c r="M49" s="61">
        <v>34992</v>
      </c>
      <c r="N49" s="61">
        <v>14400</v>
      </c>
      <c r="O49" s="72">
        <f t="shared" si="3"/>
        <v>199735</v>
      </c>
      <c r="P49" s="73">
        <f t="shared" si="3"/>
        <v>99868</v>
      </c>
      <c r="Q49" s="62">
        <v>1168</v>
      </c>
      <c r="R49" s="62">
        <v>839</v>
      </c>
    </row>
    <row r="50" spans="1:18" ht="18.95" customHeight="1" x14ac:dyDescent="0.25">
      <c r="A50" s="167" t="s">
        <v>125</v>
      </c>
      <c r="B50" s="168"/>
      <c r="C50" s="61">
        <v>19728</v>
      </c>
      <c r="D50" s="61">
        <v>8640</v>
      </c>
      <c r="E50" s="61">
        <v>0</v>
      </c>
      <c r="F50" s="61">
        <v>0</v>
      </c>
      <c r="G50" s="61">
        <v>98064</v>
      </c>
      <c r="H50" s="61">
        <v>43200</v>
      </c>
      <c r="I50" s="61">
        <v>352252</v>
      </c>
      <c r="J50" s="61">
        <v>144000</v>
      </c>
      <c r="K50" s="61">
        <v>15336</v>
      </c>
      <c r="L50" s="61">
        <v>6912</v>
      </c>
      <c r="M50" s="61">
        <v>76524</v>
      </c>
      <c r="N50" s="61">
        <v>34560</v>
      </c>
      <c r="O50" s="72">
        <f t="shared" si="3"/>
        <v>561904</v>
      </c>
      <c r="P50" s="73">
        <f t="shared" si="3"/>
        <v>237312</v>
      </c>
      <c r="Q50" s="62">
        <v>3300</v>
      </c>
      <c r="R50" s="62">
        <v>1648</v>
      </c>
    </row>
    <row r="51" spans="1:18" ht="18.95" customHeight="1" x14ac:dyDescent="0.25">
      <c r="A51" s="167" t="s">
        <v>126</v>
      </c>
      <c r="B51" s="168"/>
      <c r="C51" s="61">
        <v>28272</v>
      </c>
      <c r="D51" s="61">
        <v>7200</v>
      </c>
      <c r="E51" s="61">
        <v>23256</v>
      </c>
      <c r="F51" s="61">
        <v>4320</v>
      </c>
      <c r="G51" s="61">
        <v>29142</v>
      </c>
      <c r="H51" s="61">
        <v>4320</v>
      </c>
      <c r="I51" s="61">
        <v>300749</v>
      </c>
      <c r="J51" s="61">
        <v>159674</v>
      </c>
      <c r="K51" s="61">
        <v>13200</v>
      </c>
      <c r="L51" s="61">
        <v>0</v>
      </c>
      <c r="M51" s="61">
        <v>55080</v>
      </c>
      <c r="N51" s="61">
        <v>17856</v>
      </c>
      <c r="O51" s="72">
        <f t="shared" si="3"/>
        <v>449699</v>
      </c>
      <c r="P51" s="73">
        <f t="shared" si="3"/>
        <v>193370</v>
      </c>
      <c r="Q51" s="62">
        <v>2102</v>
      </c>
      <c r="R51" s="62">
        <v>825</v>
      </c>
    </row>
    <row r="52" spans="1:18" ht="18.95" customHeight="1" x14ac:dyDescent="0.25">
      <c r="A52" s="167" t="s">
        <v>127</v>
      </c>
      <c r="B52" s="168"/>
      <c r="C52" s="64">
        <v>16272</v>
      </c>
      <c r="D52" s="64">
        <v>8640</v>
      </c>
      <c r="E52" s="64">
        <v>5184</v>
      </c>
      <c r="F52" s="64">
        <v>5184</v>
      </c>
      <c r="G52" s="64">
        <v>42120</v>
      </c>
      <c r="H52" s="64">
        <v>21816</v>
      </c>
      <c r="I52" s="64">
        <v>96840</v>
      </c>
      <c r="J52" s="64">
        <v>47664</v>
      </c>
      <c r="K52" s="64">
        <v>12960</v>
      </c>
      <c r="L52" s="64">
        <v>6480</v>
      </c>
      <c r="M52" s="64">
        <v>47808</v>
      </c>
      <c r="N52" s="64">
        <v>21744</v>
      </c>
      <c r="O52" s="74">
        <f t="shared" si="3"/>
        <v>221184</v>
      </c>
      <c r="P52" s="75">
        <f t="shared" si="3"/>
        <v>111528</v>
      </c>
      <c r="Q52" s="65">
        <v>1554</v>
      </c>
      <c r="R52" s="62">
        <v>916</v>
      </c>
    </row>
    <row r="53" spans="1:18" ht="18.95" customHeight="1" x14ac:dyDescent="0.25">
      <c r="A53" s="167" t="s">
        <v>128</v>
      </c>
      <c r="B53" s="168"/>
      <c r="C53" s="61">
        <v>112544</v>
      </c>
      <c r="D53" s="61">
        <v>61632</v>
      </c>
      <c r="E53" s="61">
        <v>31680</v>
      </c>
      <c r="F53" s="61">
        <v>16704</v>
      </c>
      <c r="G53" s="61">
        <v>44352</v>
      </c>
      <c r="H53" s="61">
        <v>23040</v>
      </c>
      <c r="I53" s="61">
        <v>29736</v>
      </c>
      <c r="J53" s="61">
        <v>15744</v>
      </c>
      <c r="K53" s="61">
        <v>10800</v>
      </c>
      <c r="L53" s="61">
        <v>5184</v>
      </c>
      <c r="M53" s="61">
        <v>18360</v>
      </c>
      <c r="N53" s="61">
        <v>9504</v>
      </c>
      <c r="O53" s="72">
        <f t="shared" si="3"/>
        <v>247472</v>
      </c>
      <c r="P53" s="73">
        <f t="shared" si="3"/>
        <v>131808</v>
      </c>
      <c r="Q53" s="62">
        <v>2038</v>
      </c>
      <c r="R53" s="62">
        <v>976</v>
      </c>
    </row>
    <row r="54" spans="1:18" ht="18.95" customHeight="1" x14ac:dyDescent="0.25">
      <c r="A54" s="167" t="s">
        <v>129</v>
      </c>
      <c r="B54" s="168"/>
      <c r="C54" s="61">
        <v>2160</v>
      </c>
      <c r="D54" s="61">
        <v>0</v>
      </c>
      <c r="E54" s="61">
        <v>58011</v>
      </c>
      <c r="F54" s="61">
        <v>30240</v>
      </c>
      <c r="G54" s="61">
        <v>12960</v>
      </c>
      <c r="H54" s="61">
        <v>2160</v>
      </c>
      <c r="I54" s="61">
        <v>58320</v>
      </c>
      <c r="J54" s="61">
        <v>28080</v>
      </c>
      <c r="K54" s="61">
        <v>25920</v>
      </c>
      <c r="L54" s="61">
        <v>10800</v>
      </c>
      <c r="M54" s="61">
        <v>8640</v>
      </c>
      <c r="N54" s="61">
        <v>2160</v>
      </c>
      <c r="O54" s="72">
        <f t="shared" si="3"/>
        <v>166011</v>
      </c>
      <c r="P54" s="73">
        <f t="shared" si="3"/>
        <v>73440</v>
      </c>
      <c r="Q54" s="62">
        <v>1335</v>
      </c>
      <c r="R54" s="62">
        <v>600</v>
      </c>
    </row>
    <row r="55" spans="1:18" ht="18.95" customHeight="1" x14ac:dyDescent="0.25">
      <c r="A55" s="66" t="s">
        <v>130</v>
      </c>
      <c r="B55" s="67"/>
      <c r="C55" s="61">
        <v>13680</v>
      </c>
      <c r="D55" s="61">
        <v>7200</v>
      </c>
      <c r="E55" s="61">
        <v>26136</v>
      </c>
      <c r="F55" s="61">
        <v>15768</v>
      </c>
      <c r="G55" s="61">
        <v>38016</v>
      </c>
      <c r="H55" s="61">
        <v>24624</v>
      </c>
      <c r="I55" s="61">
        <v>63108</v>
      </c>
      <c r="J55" s="61">
        <v>26712</v>
      </c>
      <c r="K55" s="61">
        <v>25488</v>
      </c>
      <c r="L55" s="61">
        <v>10368</v>
      </c>
      <c r="M55" s="61">
        <v>25092</v>
      </c>
      <c r="N55" s="61">
        <v>12096</v>
      </c>
      <c r="O55" s="72">
        <f>C55+E55+G55+I55+K55+M55</f>
        <v>191520</v>
      </c>
      <c r="P55" s="73">
        <f t="shared" si="3"/>
        <v>96768</v>
      </c>
      <c r="Q55" s="62">
        <v>1466</v>
      </c>
      <c r="R55" s="62">
        <v>681</v>
      </c>
    </row>
    <row r="56" spans="1:18" ht="18.95" customHeight="1" x14ac:dyDescent="0.25">
      <c r="A56" s="66" t="s">
        <v>131</v>
      </c>
      <c r="B56" s="67"/>
      <c r="C56" s="61"/>
      <c r="D56" s="61"/>
      <c r="E56" s="61"/>
      <c r="F56" s="61"/>
      <c r="G56" s="61">
        <v>9720</v>
      </c>
      <c r="H56" s="61"/>
      <c r="I56" s="61">
        <v>15984</v>
      </c>
      <c r="J56" s="61"/>
      <c r="K56" s="61"/>
      <c r="L56" s="61"/>
      <c r="M56" s="61">
        <v>5400</v>
      </c>
      <c r="N56" s="61"/>
      <c r="O56" s="72">
        <f>C56+E56+G56+I56+K56+M56</f>
        <v>31104</v>
      </c>
      <c r="P56" s="73">
        <f t="shared" si="3"/>
        <v>0</v>
      </c>
      <c r="Q56" s="68">
        <v>201</v>
      </c>
      <c r="R56" s="69"/>
    </row>
    <row r="57" spans="1:18" ht="18.95" customHeight="1" x14ac:dyDescent="0.25">
      <c r="A57" s="66" t="s">
        <v>132</v>
      </c>
      <c r="B57" s="67"/>
      <c r="C57" s="61"/>
      <c r="D57" s="61"/>
      <c r="E57" s="61">
        <v>864</v>
      </c>
      <c r="F57" s="61"/>
      <c r="G57" s="61"/>
      <c r="H57" s="61"/>
      <c r="I57" s="61">
        <v>7992</v>
      </c>
      <c r="J57" s="61"/>
      <c r="K57" s="61"/>
      <c r="L57" s="61"/>
      <c r="M57" s="61">
        <v>14616</v>
      </c>
      <c r="N57" s="61"/>
      <c r="O57" s="72">
        <f>C57+E57+G57+I57+K57+M57</f>
        <v>23472</v>
      </c>
      <c r="P57" s="73">
        <f t="shared" si="3"/>
        <v>0</v>
      </c>
      <c r="Q57" s="69">
        <v>169</v>
      </c>
      <c r="R57" s="69"/>
    </row>
    <row r="58" spans="1:18" ht="18.95" customHeight="1" x14ac:dyDescent="0.25">
      <c r="A58" s="173" t="s">
        <v>14</v>
      </c>
      <c r="B58" s="173"/>
      <c r="C58" s="73">
        <f>SUM(C45:C57)</f>
        <v>299776</v>
      </c>
      <c r="D58" s="73">
        <f t="shared" ref="D58:R58" si="4">SUM(D45:D57)</f>
        <v>141456</v>
      </c>
      <c r="E58" s="73">
        <f t="shared" si="4"/>
        <v>180770</v>
      </c>
      <c r="F58" s="73">
        <f t="shared" si="4"/>
        <v>86472</v>
      </c>
      <c r="G58" s="73">
        <f t="shared" si="4"/>
        <v>779518</v>
      </c>
      <c r="H58" s="73">
        <f t="shared" si="4"/>
        <v>309120</v>
      </c>
      <c r="I58" s="73">
        <f t="shared" si="4"/>
        <v>1597383</v>
      </c>
      <c r="J58" s="73">
        <f t="shared" si="4"/>
        <v>764018</v>
      </c>
      <c r="K58" s="73">
        <f t="shared" si="4"/>
        <v>118968</v>
      </c>
      <c r="L58" s="73">
        <f t="shared" si="4"/>
        <v>43056</v>
      </c>
      <c r="M58" s="73">
        <f t="shared" si="4"/>
        <v>626960</v>
      </c>
      <c r="N58" s="73">
        <f t="shared" si="4"/>
        <v>322668</v>
      </c>
      <c r="O58" s="73">
        <f t="shared" si="4"/>
        <v>3603375</v>
      </c>
      <c r="P58" s="73">
        <f t="shared" si="4"/>
        <v>1666790</v>
      </c>
      <c r="Q58" s="73">
        <f t="shared" si="4"/>
        <v>24531</v>
      </c>
      <c r="R58" s="70">
        <f t="shared" si="4"/>
        <v>12382</v>
      </c>
    </row>
    <row r="59" spans="1:18" ht="18.95" customHeight="1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</sheetData>
  <mergeCells count="56">
    <mergeCell ref="A54:B54"/>
    <mergeCell ref="A58:B58"/>
    <mergeCell ref="A49:B49"/>
    <mergeCell ref="A50:B50"/>
    <mergeCell ref="A51:B51"/>
    <mergeCell ref="A52:B52"/>
    <mergeCell ref="A53:B53"/>
    <mergeCell ref="A44:P44"/>
    <mergeCell ref="A45:B45"/>
    <mergeCell ref="A46:B46"/>
    <mergeCell ref="A47:B47"/>
    <mergeCell ref="A48:B48"/>
    <mergeCell ref="A36:B36"/>
    <mergeCell ref="A37:B37"/>
    <mergeCell ref="A38:B38"/>
    <mergeCell ref="A39:B39"/>
    <mergeCell ref="A43:B43"/>
    <mergeCell ref="A31:B31"/>
    <mergeCell ref="A32:B32"/>
    <mergeCell ref="A33:B33"/>
    <mergeCell ref="A34:B34"/>
    <mergeCell ref="A35:B35"/>
    <mergeCell ref="A22:B22"/>
    <mergeCell ref="A23:B23"/>
    <mergeCell ref="A24:B24"/>
    <mergeCell ref="A29:P29"/>
    <mergeCell ref="A30:B30"/>
    <mergeCell ref="A28:B28"/>
    <mergeCell ref="A17:B17"/>
    <mergeCell ref="A18:B18"/>
    <mergeCell ref="A19:B19"/>
    <mergeCell ref="A20:B20"/>
    <mergeCell ref="A21:B21"/>
    <mergeCell ref="O10:P10"/>
    <mergeCell ref="O11:P11"/>
    <mergeCell ref="A14:R14"/>
    <mergeCell ref="A16:B16"/>
    <mergeCell ref="A15:B15"/>
    <mergeCell ref="A12:B12"/>
    <mergeCell ref="A13:B13"/>
    <mergeCell ref="A4:A11"/>
    <mergeCell ref="C4:P4"/>
    <mergeCell ref="Q4:Q12"/>
    <mergeCell ref="R4:R12"/>
    <mergeCell ref="C5:P5"/>
    <mergeCell ref="C6:P6"/>
    <mergeCell ref="M7:N7"/>
    <mergeCell ref="O7:P7"/>
    <mergeCell ref="C8:P8"/>
    <mergeCell ref="C7:D7"/>
    <mergeCell ref="C9:P9"/>
    <mergeCell ref="A1:B1"/>
    <mergeCell ref="E7:F7"/>
    <mergeCell ref="G7:H7"/>
    <mergeCell ref="I7:J7"/>
    <mergeCell ref="K7:L7"/>
  </mergeCells>
  <pageMargins left="0.7" right="0.7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topLeftCell="C22" zoomScale="60" zoomScaleNormal="100" workbookViewId="0">
      <selection activeCell="L8" sqref="L8"/>
    </sheetView>
  </sheetViews>
  <sheetFormatPr defaultRowHeight="15" x14ac:dyDescent="0.25"/>
  <cols>
    <col min="1" max="1" width="11.42578125" style="88" customWidth="1"/>
    <col min="2" max="2" width="20.42578125" style="88" customWidth="1"/>
    <col min="3" max="3" width="28.42578125" customWidth="1"/>
    <col min="4" max="4" width="29.85546875" customWidth="1"/>
    <col min="5" max="5" width="30.140625" customWidth="1"/>
    <col min="6" max="6" width="31" customWidth="1"/>
    <col min="7" max="7" width="29.85546875" customWidth="1"/>
    <col min="8" max="8" width="28.7109375" customWidth="1"/>
    <col min="9" max="9" width="12.7109375" customWidth="1"/>
    <col min="10" max="10" width="12" customWidth="1"/>
    <col min="257" max="257" width="11.42578125" customWidth="1"/>
    <col min="258" max="258" width="20.42578125" customWidth="1"/>
    <col min="259" max="259" width="28.42578125" customWidth="1"/>
    <col min="260" max="260" width="29.85546875" customWidth="1"/>
    <col min="261" max="261" width="30.140625" customWidth="1"/>
    <col min="262" max="262" width="31" customWidth="1"/>
    <col min="263" max="263" width="29.85546875" customWidth="1"/>
    <col min="264" max="264" width="28.7109375" customWidth="1"/>
    <col min="265" max="265" width="12.7109375" customWidth="1"/>
    <col min="266" max="266" width="12" customWidth="1"/>
    <col min="513" max="513" width="11.42578125" customWidth="1"/>
    <col min="514" max="514" width="20.42578125" customWidth="1"/>
    <col min="515" max="515" width="28.42578125" customWidth="1"/>
    <col min="516" max="516" width="29.85546875" customWidth="1"/>
    <col min="517" max="517" width="30.140625" customWidth="1"/>
    <col min="518" max="518" width="31" customWidth="1"/>
    <col min="519" max="519" width="29.85546875" customWidth="1"/>
    <col min="520" max="520" width="28.7109375" customWidth="1"/>
    <col min="521" max="521" width="12.7109375" customWidth="1"/>
    <col min="522" max="522" width="12" customWidth="1"/>
    <col min="769" max="769" width="11.42578125" customWidth="1"/>
    <col min="770" max="770" width="20.42578125" customWidth="1"/>
    <col min="771" max="771" width="28.42578125" customWidth="1"/>
    <col min="772" max="772" width="29.85546875" customWidth="1"/>
    <col min="773" max="773" width="30.140625" customWidth="1"/>
    <col min="774" max="774" width="31" customWidth="1"/>
    <col min="775" max="775" width="29.85546875" customWidth="1"/>
    <col min="776" max="776" width="28.7109375" customWidth="1"/>
    <col min="777" max="777" width="12.7109375" customWidth="1"/>
    <col min="778" max="778" width="12" customWidth="1"/>
    <col min="1025" max="1025" width="11.42578125" customWidth="1"/>
    <col min="1026" max="1026" width="20.42578125" customWidth="1"/>
    <col min="1027" max="1027" width="28.42578125" customWidth="1"/>
    <col min="1028" max="1028" width="29.85546875" customWidth="1"/>
    <col min="1029" max="1029" width="30.140625" customWidth="1"/>
    <col min="1030" max="1030" width="31" customWidth="1"/>
    <col min="1031" max="1031" width="29.85546875" customWidth="1"/>
    <col min="1032" max="1032" width="28.7109375" customWidth="1"/>
    <col min="1033" max="1033" width="12.7109375" customWidth="1"/>
    <col min="1034" max="1034" width="12" customWidth="1"/>
    <col min="1281" max="1281" width="11.42578125" customWidth="1"/>
    <col min="1282" max="1282" width="20.42578125" customWidth="1"/>
    <col min="1283" max="1283" width="28.42578125" customWidth="1"/>
    <col min="1284" max="1284" width="29.85546875" customWidth="1"/>
    <col min="1285" max="1285" width="30.140625" customWidth="1"/>
    <col min="1286" max="1286" width="31" customWidth="1"/>
    <col min="1287" max="1287" width="29.85546875" customWidth="1"/>
    <col min="1288" max="1288" width="28.7109375" customWidth="1"/>
    <col min="1289" max="1289" width="12.7109375" customWidth="1"/>
    <col min="1290" max="1290" width="12" customWidth="1"/>
    <col min="1537" max="1537" width="11.42578125" customWidth="1"/>
    <col min="1538" max="1538" width="20.42578125" customWidth="1"/>
    <col min="1539" max="1539" width="28.42578125" customWidth="1"/>
    <col min="1540" max="1540" width="29.85546875" customWidth="1"/>
    <col min="1541" max="1541" width="30.140625" customWidth="1"/>
    <col min="1542" max="1542" width="31" customWidth="1"/>
    <col min="1543" max="1543" width="29.85546875" customWidth="1"/>
    <col min="1544" max="1544" width="28.7109375" customWidth="1"/>
    <col min="1545" max="1545" width="12.7109375" customWidth="1"/>
    <col min="1546" max="1546" width="12" customWidth="1"/>
    <col min="1793" max="1793" width="11.42578125" customWidth="1"/>
    <col min="1794" max="1794" width="20.42578125" customWidth="1"/>
    <col min="1795" max="1795" width="28.42578125" customWidth="1"/>
    <col min="1796" max="1796" width="29.85546875" customWidth="1"/>
    <col min="1797" max="1797" width="30.140625" customWidth="1"/>
    <col min="1798" max="1798" width="31" customWidth="1"/>
    <col min="1799" max="1799" width="29.85546875" customWidth="1"/>
    <col min="1800" max="1800" width="28.7109375" customWidth="1"/>
    <col min="1801" max="1801" width="12.7109375" customWidth="1"/>
    <col min="1802" max="1802" width="12" customWidth="1"/>
    <col min="2049" max="2049" width="11.42578125" customWidth="1"/>
    <col min="2050" max="2050" width="20.42578125" customWidth="1"/>
    <col min="2051" max="2051" width="28.42578125" customWidth="1"/>
    <col min="2052" max="2052" width="29.85546875" customWidth="1"/>
    <col min="2053" max="2053" width="30.140625" customWidth="1"/>
    <col min="2054" max="2054" width="31" customWidth="1"/>
    <col min="2055" max="2055" width="29.85546875" customWidth="1"/>
    <col min="2056" max="2056" width="28.7109375" customWidth="1"/>
    <col min="2057" max="2057" width="12.7109375" customWidth="1"/>
    <col min="2058" max="2058" width="12" customWidth="1"/>
    <col min="2305" max="2305" width="11.42578125" customWidth="1"/>
    <col min="2306" max="2306" width="20.42578125" customWidth="1"/>
    <col min="2307" max="2307" width="28.42578125" customWidth="1"/>
    <col min="2308" max="2308" width="29.85546875" customWidth="1"/>
    <col min="2309" max="2309" width="30.140625" customWidth="1"/>
    <col min="2310" max="2310" width="31" customWidth="1"/>
    <col min="2311" max="2311" width="29.85546875" customWidth="1"/>
    <col min="2312" max="2312" width="28.7109375" customWidth="1"/>
    <col min="2313" max="2313" width="12.7109375" customWidth="1"/>
    <col min="2314" max="2314" width="12" customWidth="1"/>
    <col min="2561" max="2561" width="11.42578125" customWidth="1"/>
    <col min="2562" max="2562" width="20.42578125" customWidth="1"/>
    <col min="2563" max="2563" width="28.42578125" customWidth="1"/>
    <col min="2564" max="2564" width="29.85546875" customWidth="1"/>
    <col min="2565" max="2565" width="30.140625" customWidth="1"/>
    <col min="2566" max="2566" width="31" customWidth="1"/>
    <col min="2567" max="2567" width="29.85546875" customWidth="1"/>
    <col min="2568" max="2568" width="28.7109375" customWidth="1"/>
    <col min="2569" max="2569" width="12.7109375" customWidth="1"/>
    <col min="2570" max="2570" width="12" customWidth="1"/>
    <col min="2817" max="2817" width="11.42578125" customWidth="1"/>
    <col min="2818" max="2818" width="20.42578125" customWidth="1"/>
    <col min="2819" max="2819" width="28.42578125" customWidth="1"/>
    <col min="2820" max="2820" width="29.85546875" customWidth="1"/>
    <col min="2821" max="2821" width="30.140625" customWidth="1"/>
    <col min="2822" max="2822" width="31" customWidth="1"/>
    <col min="2823" max="2823" width="29.85546875" customWidth="1"/>
    <col min="2824" max="2824" width="28.7109375" customWidth="1"/>
    <col min="2825" max="2825" width="12.7109375" customWidth="1"/>
    <col min="2826" max="2826" width="12" customWidth="1"/>
    <col min="3073" max="3073" width="11.42578125" customWidth="1"/>
    <col min="3074" max="3074" width="20.42578125" customWidth="1"/>
    <col min="3075" max="3075" width="28.42578125" customWidth="1"/>
    <col min="3076" max="3076" width="29.85546875" customWidth="1"/>
    <col min="3077" max="3077" width="30.140625" customWidth="1"/>
    <col min="3078" max="3078" width="31" customWidth="1"/>
    <col min="3079" max="3079" width="29.85546875" customWidth="1"/>
    <col min="3080" max="3080" width="28.7109375" customWidth="1"/>
    <col min="3081" max="3081" width="12.7109375" customWidth="1"/>
    <col min="3082" max="3082" width="12" customWidth="1"/>
    <col min="3329" max="3329" width="11.42578125" customWidth="1"/>
    <col min="3330" max="3330" width="20.42578125" customWidth="1"/>
    <col min="3331" max="3331" width="28.42578125" customWidth="1"/>
    <col min="3332" max="3332" width="29.85546875" customWidth="1"/>
    <col min="3333" max="3333" width="30.140625" customWidth="1"/>
    <col min="3334" max="3334" width="31" customWidth="1"/>
    <col min="3335" max="3335" width="29.85546875" customWidth="1"/>
    <col min="3336" max="3336" width="28.7109375" customWidth="1"/>
    <col min="3337" max="3337" width="12.7109375" customWidth="1"/>
    <col min="3338" max="3338" width="12" customWidth="1"/>
    <col min="3585" max="3585" width="11.42578125" customWidth="1"/>
    <col min="3586" max="3586" width="20.42578125" customWidth="1"/>
    <col min="3587" max="3587" width="28.42578125" customWidth="1"/>
    <col min="3588" max="3588" width="29.85546875" customWidth="1"/>
    <col min="3589" max="3589" width="30.140625" customWidth="1"/>
    <col min="3590" max="3590" width="31" customWidth="1"/>
    <col min="3591" max="3591" width="29.85546875" customWidth="1"/>
    <col min="3592" max="3592" width="28.7109375" customWidth="1"/>
    <col min="3593" max="3593" width="12.7109375" customWidth="1"/>
    <col min="3594" max="3594" width="12" customWidth="1"/>
    <col min="3841" max="3841" width="11.42578125" customWidth="1"/>
    <col min="3842" max="3842" width="20.42578125" customWidth="1"/>
    <col min="3843" max="3843" width="28.42578125" customWidth="1"/>
    <col min="3844" max="3844" width="29.85546875" customWidth="1"/>
    <col min="3845" max="3845" width="30.140625" customWidth="1"/>
    <col min="3846" max="3846" width="31" customWidth="1"/>
    <col min="3847" max="3847" width="29.85546875" customWidth="1"/>
    <col min="3848" max="3848" width="28.7109375" customWidth="1"/>
    <col min="3849" max="3849" width="12.7109375" customWidth="1"/>
    <col min="3850" max="3850" width="12" customWidth="1"/>
    <col min="4097" max="4097" width="11.42578125" customWidth="1"/>
    <col min="4098" max="4098" width="20.42578125" customWidth="1"/>
    <col min="4099" max="4099" width="28.42578125" customWidth="1"/>
    <col min="4100" max="4100" width="29.85546875" customWidth="1"/>
    <col min="4101" max="4101" width="30.140625" customWidth="1"/>
    <col min="4102" max="4102" width="31" customWidth="1"/>
    <col min="4103" max="4103" width="29.85546875" customWidth="1"/>
    <col min="4104" max="4104" width="28.7109375" customWidth="1"/>
    <col min="4105" max="4105" width="12.7109375" customWidth="1"/>
    <col min="4106" max="4106" width="12" customWidth="1"/>
    <col min="4353" max="4353" width="11.42578125" customWidth="1"/>
    <col min="4354" max="4354" width="20.42578125" customWidth="1"/>
    <col min="4355" max="4355" width="28.42578125" customWidth="1"/>
    <col min="4356" max="4356" width="29.85546875" customWidth="1"/>
    <col min="4357" max="4357" width="30.140625" customWidth="1"/>
    <col min="4358" max="4358" width="31" customWidth="1"/>
    <col min="4359" max="4359" width="29.85546875" customWidth="1"/>
    <col min="4360" max="4360" width="28.7109375" customWidth="1"/>
    <col min="4361" max="4361" width="12.7109375" customWidth="1"/>
    <col min="4362" max="4362" width="12" customWidth="1"/>
    <col min="4609" max="4609" width="11.42578125" customWidth="1"/>
    <col min="4610" max="4610" width="20.42578125" customWidth="1"/>
    <col min="4611" max="4611" width="28.42578125" customWidth="1"/>
    <col min="4612" max="4612" width="29.85546875" customWidth="1"/>
    <col min="4613" max="4613" width="30.140625" customWidth="1"/>
    <col min="4614" max="4614" width="31" customWidth="1"/>
    <col min="4615" max="4615" width="29.85546875" customWidth="1"/>
    <col min="4616" max="4616" width="28.7109375" customWidth="1"/>
    <col min="4617" max="4617" width="12.7109375" customWidth="1"/>
    <col min="4618" max="4618" width="12" customWidth="1"/>
    <col min="4865" max="4865" width="11.42578125" customWidth="1"/>
    <col min="4866" max="4866" width="20.42578125" customWidth="1"/>
    <col min="4867" max="4867" width="28.42578125" customWidth="1"/>
    <col min="4868" max="4868" width="29.85546875" customWidth="1"/>
    <col min="4869" max="4869" width="30.140625" customWidth="1"/>
    <col min="4870" max="4870" width="31" customWidth="1"/>
    <col min="4871" max="4871" width="29.85546875" customWidth="1"/>
    <col min="4872" max="4872" width="28.7109375" customWidth="1"/>
    <col min="4873" max="4873" width="12.7109375" customWidth="1"/>
    <col min="4874" max="4874" width="12" customWidth="1"/>
    <col min="5121" max="5121" width="11.42578125" customWidth="1"/>
    <col min="5122" max="5122" width="20.42578125" customWidth="1"/>
    <col min="5123" max="5123" width="28.42578125" customWidth="1"/>
    <col min="5124" max="5124" width="29.85546875" customWidth="1"/>
    <col min="5125" max="5125" width="30.140625" customWidth="1"/>
    <col min="5126" max="5126" width="31" customWidth="1"/>
    <col min="5127" max="5127" width="29.85546875" customWidth="1"/>
    <col min="5128" max="5128" width="28.7109375" customWidth="1"/>
    <col min="5129" max="5129" width="12.7109375" customWidth="1"/>
    <col min="5130" max="5130" width="12" customWidth="1"/>
    <col min="5377" max="5377" width="11.42578125" customWidth="1"/>
    <col min="5378" max="5378" width="20.42578125" customWidth="1"/>
    <col min="5379" max="5379" width="28.42578125" customWidth="1"/>
    <col min="5380" max="5380" width="29.85546875" customWidth="1"/>
    <col min="5381" max="5381" width="30.140625" customWidth="1"/>
    <col min="5382" max="5382" width="31" customWidth="1"/>
    <col min="5383" max="5383" width="29.85546875" customWidth="1"/>
    <col min="5384" max="5384" width="28.7109375" customWidth="1"/>
    <col min="5385" max="5385" width="12.7109375" customWidth="1"/>
    <col min="5386" max="5386" width="12" customWidth="1"/>
    <col min="5633" max="5633" width="11.42578125" customWidth="1"/>
    <col min="5634" max="5634" width="20.42578125" customWidth="1"/>
    <col min="5635" max="5635" width="28.42578125" customWidth="1"/>
    <col min="5636" max="5636" width="29.85546875" customWidth="1"/>
    <col min="5637" max="5637" width="30.140625" customWidth="1"/>
    <col min="5638" max="5638" width="31" customWidth="1"/>
    <col min="5639" max="5639" width="29.85546875" customWidth="1"/>
    <col min="5640" max="5640" width="28.7109375" customWidth="1"/>
    <col min="5641" max="5641" width="12.7109375" customWidth="1"/>
    <col min="5642" max="5642" width="12" customWidth="1"/>
    <col min="5889" max="5889" width="11.42578125" customWidth="1"/>
    <col min="5890" max="5890" width="20.42578125" customWidth="1"/>
    <col min="5891" max="5891" width="28.42578125" customWidth="1"/>
    <col min="5892" max="5892" width="29.85546875" customWidth="1"/>
    <col min="5893" max="5893" width="30.140625" customWidth="1"/>
    <col min="5894" max="5894" width="31" customWidth="1"/>
    <col min="5895" max="5895" width="29.85546875" customWidth="1"/>
    <col min="5896" max="5896" width="28.7109375" customWidth="1"/>
    <col min="5897" max="5897" width="12.7109375" customWidth="1"/>
    <col min="5898" max="5898" width="12" customWidth="1"/>
    <col min="6145" max="6145" width="11.42578125" customWidth="1"/>
    <col min="6146" max="6146" width="20.42578125" customWidth="1"/>
    <col min="6147" max="6147" width="28.42578125" customWidth="1"/>
    <col min="6148" max="6148" width="29.85546875" customWidth="1"/>
    <col min="6149" max="6149" width="30.140625" customWidth="1"/>
    <col min="6150" max="6150" width="31" customWidth="1"/>
    <col min="6151" max="6151" width="29.85546875" customWidth="1"/>
    <col min="6152" max="6152" width="28.7109375" customWidth="1"/>
    <col min="6153" max="6153" width="12.7109375" customWidth="1"/>
    <col min="6154" max="6154" width="12" customWidth="1"/>
    <col min="6401" max="6401" width="11.42578125" customWidth="1"/>
    <col min="6402" max="6402" width="20.42578125" customWidth="1"/>
    <col min="6403" max="6403" width="28.42578125" customWidth="1"/>
    <col min="6404" max="6404" width="29.85546875" customWidth="1"/>
    <col min="6405" max="6405" width="30.140625" customWidth="1"/>
    <col min="6406" max="6406" width="31" customWidth="1"/>
    <col min="6407" max="6407" width="29.85546875" customWidth="1"/>
    <col min="6408" max="6408" width="28.7109375" customWidth="1"/>
    <col min="6409" max="6409" width="12.7109375" customWidth="1"/>
    <col min="6410" max="6410" width="12" customWidth="1"/>
    <col min="6657" max="6657" width="11.42578125" customWidth="1"/>
    <col min="6658" max="6658" width="20.42578125" customWidth="1"/>
    <col min="6659" max="6659" width="28.42578125" customWidth="1"/>
    <col min="6660" max="6660" width="29.85546875" customWidth="1"/>
    <col min="6661" max="6661" width="30.140625" customWidth="1"/>
    <col min="6662" max="6662" width="31" customWidth="1"/>
    <col min="6663" max="6663" width="29.85546875" customWidth="1"/>
    <col min="6664" max="6664" width="28.7109375" customWidth="1"/>
    <col min="6665" max="6665" width="12.7109375" customWidth="1"/>
    <col min="6666" max="6666" width="12" customWidth="1"/>
    <col min="6913" max="6913" width="11.42578125" customWidth="1"/>
    <col min="6914" max="6914" width="20.42578125" customWidth="1"/>
    <col min="6915" max="6915" width="28.42578125" customWidth="1"/>
    <col min="6916" max="6916" width="29.85546875" customWidth="1"/>
    <col min="6917" max="6917" width="30.140625" customWidth="1"/>
    <col min="6918" max="6918" width="31" customWidth="1"/>
    <col min="6919" max="6919" width="29.85546875" customWidth="1"/>
    <col min="6920" max="6920" width="28.7109375" customWidth="1"/>
    <col min="6921" max="6921" width="12.7109375" customWidth="1"/>
    <col min="6922" max="6922" width="12" customWidth="1"/>
    <col min="7169" max="7169" width="11.42578125" customWidth="1"/>
    <col min="7170" max="7170" width="20.42578125" customWidth="1"/>
    <col min="7171" max="7171" width="28.42578125" customWidth="1"/>
    <col min="7172" max="7172" width="29.85546875" customWidth="1"/>
    <col min="7173" max="7173" width="30.140625" customWidth="1"/>
    <col min="7174" max="7174" width="31" customWidth="1"/>
    <col min="7175" max="7175" width="29.85546875" customWidth="1"/>
    <col min="7176" max="7176" width="28.7109375" customWidth="1"/>
    <col min="7177" max="7177" width="12.7109375" customWidth="1"/>
    <col min="7178" max="7178" width="12" customWidth="1"/>
    <col min="7425" max="7425" width="11.42578125" customWidth="1"/>
    <col min="7426" max="7426" width="20.42578125" customWidth="1"/>
    <col min="7427" max="7427" width="28.42578125" customWidth="1"/>
    <col min="7428" max="7428" width="29.85546875" customWidth="1"/>
    <col min="7429" max="7429" width="30.140625" customWidth="1"/>
    <col min="7430" max="7430" width="31" customWidth="1"/>
    <col min="7431" max="7431" width="29.85546875" customWidth="1"/>
    <col min="7432" max="7432" width="28.7109375" customWidth="1"/>
    <col min="7433" max="7433" width="12.7109375" customWidth="1"/>
    <col min="7434" max="7434" width="12" customWidth="1"/>
    <col min="7681" max="7681" width="11.42578125" customWidth="1"/>
    <col min="7682" max="7682" width="20.42578125" customWidth="1"/>
    <col min="7683" max="7683" width="28.42578125" customWidth="1"/>
    <col min="7684" max="7684" width="29.85546875" customWidth="1"/>
    <col min="7685" max="7685" width="30.140625" customWidth="1"/>
    <col min="7686" max="7686" width="31" customWidth="1"/>
    <col min="7687" max="7687" width="29.85546875" customWidth="1"/>
    <col min="7688" max="7688" width="28.7109375" customWidth="1"/>
    <col min="7689" max="7689" width="12.7109375" customWidth="1"/>
    <col min="7690" max="7690" width="12" customWidth="1"/>
    <col min="7937" max="7937" width="11.42578125" customWidth="1"/>
    <col min="7938" max="7938" width="20.42578125" customWidth="1"/>
    <col min="7939" max="7939" width="28.42578125" customWidth="1"/>
    <col min="7940" max="7940" width="29.85546875" customWidth="1"/>
    <col min="7941" max="7941" width="30.140625" customWidth="1"/>
    <col min="7942" max="7942" width="31" customWidth="1"/>
    <col min="7943" max="7943" width="29.85546875" customWidth="1"/>
    <col min="7944" max="7944" width="28.7109375" customWidth="1"/>
    <col min="7945" max="7945" width="12.7109375" customWidth="1"/>
    <col min="7946" max="7946" width="12" customWidth="1"/>
    <col min="8193" max="8193" width="11.42578125" customWidth="1"/>
    <col min="8194" max="8194" width="20.42578125" customWidth="1"/>
    <col min="8195" max="8195" width="28.42578125" customWidth="1"/>
    <col min="8196" max="8196" width="29.85546875" customWidth="1"/>
    <col min="8197" max="8197" width="30.140625" customWidth="1"/>
    <col min="8198" max="8198" width="31" customWidth="1"/>
    <col min="8199" max="8199" width="29.85546875" customWidth="1"/>
    <col min="8200" max="8200" width="28.7109375" customWidth="1"/>
    <col min="8201" max="8201" width="12.7109375" customWidth="1"/>
    <col min="8202" max="8202" width="12" customWidth="1"/>
    <col min="8449" max="8449" width="11.42578125" customWidth="1"/>
    <col min="8450" max="8450" width="20.42578125" customWidth="1"/>
    <col min="8451" max="8451" width="28.42578125" customWidth="1"/>
    <col min="8452" max="8452" width="29.85546875" customWidth="1"/>
    <col min="8453" max="8453" width="30.140625" customWidth="1"/>
    <col min="8454" max="8454" width="31" customWidth="1"/>
    <col min="8455" max="8455" width="29.85546875" customWidth="1"/>
    <col min="8456" max="8456" width="28.7109375" customWidth="1"/>
    <col min="8457" max="8457" width="12.7109375" customWidth="1"/>
    <col min="8458" max="8458" width="12" customWidth="1"/>
    <col min="8705" max="8705" width="11.42578125" customWidth="1"/>
    <col min="8706" max="8706" width="20.42578125" customWidth="1"/>
    <col min="8707" max="8707" width="28.42578125" customWidth="1"/>
    <col min="8708" max="8708" width="29.85546875" customWidth="1"/>
    <col min="8709" max="8709" width="30.140625" customWidth="1"/>
    <col min="8710" max="8710" width="31" customWidth="1"/>
    <col min="8711" max="8711" width="29.85546875" customWidth="1"/>
    <col min="8712" max="8712" width="28.7109375" customWidth="1"/>
    <col min="8713" max="8713" width="12.7109375" customWidth="1"/>
    <col min="8714" max="8714" width="12" customWidth="1"/>
    <col min="8961" max="8961" width="11.42578125" customWidth="1"/>
    <col min="8962" max="8962" width="20.42578125" customWidth="1"/>
    <col min="8963" max="8963" width="28.42578125" customWidth="1"/>
    <col min="8964" max="8964" width="29.85546875" customWidth="1"/>
    <col min="8965" max="8965" width="30.140625" customWidth="1"/>
    <col min="8966" max="8966" width="31" customWidth="1"/>
    <col min="8967" max="8967" width="29.85546875" customWidth="1"/>
    <col min="8968" max="8968" width="28.7109375" customWidth="1"/>
    <col min="8969" max="8969" width="12.7109375" customWidth="1"/>
    <col min="8970" max="8970" width="12" customWidth="1"/>
    <col min="9217" max="9217" width="11.42578125" customWidth="1"/>
    <col min="9218" max="9218" width="20.42578125" customWidth="1"/>
    <col min="9219" max="9219" width="28.42578125" customWidth="1"/>
    <col min="9220" max="9220" width="29.85546875" customWidth="1"/>
    <col min="9221" max="9221" width="30.140625" customWidth="1"/>
    <col min="9222" max="9222" width="31" customWidth="1"/>
    <col min="9223" max="9223" width="29.85546875" customWidth="1"/>
    <col min="9224" max="9224" width="28.7109375" customWidth="1"/>
    <col min="9225" max="9225" width="12.7109375" customWidth="1"/>
    <col min="9226" max="9226" width="12" customWidth="1"/>
    <col min="9473" max="9473" width="11.42578125" customWidth="1"/>
    <col min="9474" max="9474" width="20.42578125" customWidth="1"/>
    <col min="9475" max="9475" width="28.42578125" customWidth="1"/>
    <col min="9476" max="9476" width="29.85546875" customWidth="1"/>
    <col min="9477" max="9477" width="30.140625" customWidth="1"/>
    <col min="9478" max="9478" width="31" customWidth="1"/>
    <col min="9479" max="9479" width="29.85546875" customWidth="1"/>
    <col min="9480" max="9480" width="28.7109375" customWidth="1"/>
    <col min="9481" max="9481" width="12.7109375" customWidth="1"/>
    <col min="9482" max="9482" width="12" customWidth="1"/>
    <col min="9729" max="9729" width="11.42578125" customWidth="1"/>
    <col min="9730" max="9730" width="20.42578125" customWidth="1"/>
    <col min="9731" max="9731" width="28.42578125" customWidth="1"/>
    <col min="9732" max="9732" width="29.85546875" customWidth="1"/>
    <col min="9733" max="9733" width="30.140625" customWidth="1"/>
    <col min="9734" max="9734" width="31" customWidth="1"/>
    <col min="9735" max="9735" width="29.85546875" customWidth="1"/>
    <col min="9736" max="9736" width="28.7109375" customWidth="1"/>
    <col min="9737" max="9737" width="12.7109375" customWidth="1"/>
    <col min="9738" max="9738" width="12" customWidth="1"/>
    <col min="9985" max="9985" width="11.42578125" customWidth="1"/>
    <col min="9986" max="9986" width="20.42578125" customWidth="1"/>
    <col min="9987" max="9987" width="28.42578125" customWidth="1"/>
    <col min="9988" max="9988" width="29.85546875" customWidth="1"/>
    <col min="9989" max="9989" width="30.140625" customWidth="1"/>
    <col min="9990" max="9990" width="31" customWidth="1"/>
    <col min="9991" max="9991" width="29.85546875" customWidth="1"/>
    <col min="9992" max="9992" width="28.7109375" customWidth="1"/>
    <col min="9993" max="9993" width="12.7109375" customWidth="1"/>
    <col min="9994" max="9994" width="12" customWidth="1"/>
    <col min="10241" max="10241" width="11.42578125" customWidth="1"/>
    <col min="10242" max="10242" width="20.42578125" customWidth="1"/>
    <col min="10243" max="10243" width="28.42578125" customWidth="1"/>
    <col min="10244" max="10244" width="29.85546875" customWidth="1"/>
    <col min="10245" max="10245" width="30.140625" customWidth="1"/>
    <col min="10246" max="10246" width="31" customWidth="1"/>
    <col min="10247" max="10247" width="29.85546875" customWidth="1"/>
    <col min="10248" max="10248" width="28.7109375" customWidth="1"/>
    <col min="10249" max="10249" width="12.7109375" customWidth="1"/>
    <col min="10250" max="10250" width="12" customWidth="1"/>
    <col min="10497" max="10497" width="11.42578125" customWidth="1"/>
    <col min="10498" max="10498" width="20.42578125" customWidth="1"/>
    <col min="10499" max="10499" width="28.42578125" customWidth="1"/>
    <col min="10500" max="10500" width="29.85546875" customWidth="1"/>
    <col min="10501" max="10501" width="30.140625" customWidth="1"/>
    <col min="10502" max="10502" width="31" customWidth="1"/>
    <col min="10503" max="10503" width="29.85546875" customWidth="1"/>
    <col min="10504" max="10504" width="28.7109375" customWidth="1"/>
    <col min="10505" max="10505" width="12.7109375" customWidth="1"/>
    <col min="10506" max="10506" width="12" customWidth="1"/>
    <col min="10753" max="10753" width="11.42578125" customWidth="1"/>
    <col min="10754" max="10754" width="20.42578125" customWidth="1"/>
    <col min="10755" max="10755" width="28.42578125" customWidth="1"/>
    <col min="10756" max="10756" width="29.85546875" customWidth="1"/>
    <col min="10757" max="10757" width="30.140625" customWidth="1"/>
    <col min="10758" max="10758" width="31" customWidth="1"/>
    <col min="10759" max="10759" width="29.85546875" customWidth="1"/>
    <col min="10760" max="10760" width="28.7109375" customWidth="1"/>
    <col min="10761" max="10761" width="12.7109375" customWidth="1"/>
    <col min="10762" max="10762" width="12" customWidth="1"/>
    <col min="11009" max="11009" width="11.42578125" customWidth="1"/>
    <col min="11010" max="11010" width="20.42578125" customWidth="1"/>
    <col min="11011" max="11011" width="28.42578125" customWidth="1"/>
    <col min="11012" max="11012" width="29.85546875" customWidth="1"/>
    <col min="11013" max="11013" width="30.140625" customWidth="1"/>
    <col min="11014" max="11014" width="31" customWidth="1"/>
    <col min="11015" max="11015" width="29.85546875" customWidth="1"/>
    <col min="11016" max="11016" width="28.7109375" customWidth="1"/>
    <col min="11017" max="11017" width="12.7109375" customWidth="1"/>
    <col min="11018" max="11018" width="12" customWidth="1"/>
    <col min="11265" max="11265" width="11.42578125" customWidth="1"/>
    <col min="11266" max="11266" width="20.42578125" customWidth="1"/>
    <col min="11267" max="11267" width="28.42578125" customWidth="1"/>
    <col min="11268" max="11268" width="29.85546875" customWidth="1"/>
    <col min="11269" max="11269" width="30.140625" customWidth="1"/>
    <col min="11270" max="11270" width="31" customWidth="1"/>
    <col min="11271" max="11271" width="29.85546875" customWidth="1"/>
    <col min="11272" max="11272" width="28.7109375" customWidth="1"/>
    <col min="11273" max="11273" width="12.7109375" customWidth="1"/>
    <col min="11274" max="11274" width="12" customWidth="1"/>
    <col min="11521" max="11521" width="11.42578125" customWidth="1"/>
    <col min="11522" max="11522" width="20.42578125" customWidth="1"/>
    <col min="11523" max="11523" width="28.42578125" customWidth="1"/>
    <col min="11524" max="11524" width="29.85546875" customWidth="1"/>
    <col min="11525" max="11525" width="30.140625" customWidth="1"/>
    <col min="11526" max="11526" width="31" customWidth="1"/>
    <col min="11527" max="11527" width="29.85546875" customWidth="1"/>
    <col min="11528" max="11528" width="28.7109375" customWidth="1"/>
    <col min="11529" max="11529" width="12.7109375" customWidth="1"/>
    <col min="11530" max="11530" width="12" customWidth="1"/>
    <col min="11777" max="11777" width="11.42578125" customWidth="1"/>
    <col min="11778" max="11778" width="20.42578125" customWidth="1"/>
    <col min="11779" max="11779" width="28.42578125" customWidth="1"/>
    <col min="11780" max="11780" width="29.85546875" customWidth="1"/>
    <col min="11781" max="11781" width="30.140625" customWidth="1"/>
    <col min="11782" max="11782" width="31" customWidth="1"/>
    <col min="11783" max="11783" width="29.85546875" customWidth="1"/>
    <col min="11784" max="11784" width="28.7109375" customWidth="1"/>
    <col min="11785" max="11785" width="12.7109375" customWidth="1"/>
    <col min="11786" max="11786" width="12" customWidth="1"/>
    <col min="12033" max="12033" width="11.42578125" customWidth="1"/>
    <col min="12034" max="12034" width="20.42578125" customWidth="1"/>
    <col min="12035" max="12035" width="28.42578125" customWidth="1"/>
    <col min="12036" max="12036" width="29.85546875" customWidth="1"/>
    <col min="12037" max="12037" width="30.140625" customWidth="1"/>
    <col min="12038" max="12038" width="31" customWidth="1"/>
    <col min="12039" max="12039" width="29.85546875" customWidth="1"/>
    <col min="12040" max="12040" width="28.7109375" customWidth="1"/>
    <col min="12041" max="12041" width="12.7109375" customWidth="1"/>
    <col min="12042" max="12042" width="12" customWidth="1"/>
    <col min="12289" max="12289" width="11.42578125" customWidth="1"/>
    <col min="12290" max="12290" width="20.42578125" customWidth="1"/>
    <col min="12291" max="12291" width="28.42578125" customWidth="1"/>
    <col min="12292" max="12292" width="29.85546875" customWidth="1"/>
    <col min="12293" max="12293" width="30.140625" customWidth="1"/>
    <col min="12294" max="12294" width="31" customWidth="1"/>
    <col min="12295" max="12295" width="29.85546875" customWidth="1"/>
    <col min="12296" max="12296" width="28.7109375" customWidth="1"/>
    <col min="12297" max="12297" width="12.7109375" customWidth="1"/>
    <col min="12298" max="12298" width="12" customWidth="1"/>
    <col min="12545" max="12545" width="11.42578125" customWidth="1"/>
    <col min="12546" max="12546" width="20.42578125" customWidth="1"/>
    <col min="12547" max="12547" width="28.42578125" customWidth="1"/>
    <col min="12548" max="12548" width="29.85546875" customWidth="1"/>
    <col min="12549" max="12549" width="30.140625" customWidth="1"/>
    <col min="12550" max="12550" width="31" customWidth="1"/>
    <col min="12551" max="12551" width="29.85546875" customWidth="1"/>
    <col min="12552" max="12552" width="28.7109375" customWidth="1"/>
    <col min="12553" max="12553" width="12.7109375" customWidth="1"/>
    <col min="12554" max="12554" width="12" customWidth="1"/>
    <col min="12801" max="12801" width="11.42578125" customWidth="1"/>
    <col min="12802" max="12802" width="20.42578125" customWidth="1"/>
    <col min="12803" max="12803" width="28.42578125" customWidth="1"/>
    <col min="12804" max="12804" width="29.85546875" customWidth="1"/>
    <col min="12805" max="12805" width="30.140625" customWidth="1"/>
    <col min="12806" max="12806" width="31" customWidth="1"/>
    <col min="12807" max="12807" width="29.85546875" customWidth="1"/>
    <col min="12808" max="12808" width="28.7109375" customWidth="1"/>
    <col min="12809" max="12809" width="12.7109375" customWidth="1"/>
    <col min="12810" max="12810" width="12" customWidth="1"/>
    <col min="13057" max="13057" width="11.42578125" customWidth="1"/>
    <col min="13058" max="13058" width="20.42578125" customWidth="1"/>
    <col min="13059" max="13059" width="28.42578125" customWidth="1"/>
    <col min="13060" max="13060" width="29.85546875" customWidth="1"/>
    <col min="13061" max="13061" width="30.140625" customWidth="1"/>
    <col min="13062" max="13062" width="31" customWidth="1"/>
    <col min="13063" max="13063" width="29.85546875" customWidth="1"/>
    <col min="13064" max="13064" width="28.7109375" customWidth="1"/>
    <col min="13065" max="13065" width="12.7109375" customWidth="1"/>
    <col min="13066" max="13066" width="12" customWidth="1"/>
    <col min="13313" max="13313" width="11.42578125" customWidth="1"/>
    <col min="13314" max="13314" width="20.42578125" customWidth="1"/>
    <col min="13315" max="13315" width="28.42578125" customWidth="1"/>
    <col min="13316" max="13316" width="29.85546875" customWidth="1"/>
    <col min="13317" max="13317" width="30.140625" customWidth="1"/>
    <col min="13318" max="13318" width="31" customWidth="1"/>
    <col min="13319" max="13319" width="29.85546875" customWidth="1"/>
    <col min="13320" max="13320" width="28.7109375" customWidth="1"/>
    <col min="13321" max="13321" width="12.7109375" customWidth="1"/>
    <col min="13322" max="13322" width="12" customWidth="1"/>
    <col min="13569" max="13569" width="11.42578125" customWidth="1"/>
    <col min="13570" max="13570" width="20.42578125" customWidth="1"/>
    <col min="13571" max="13571" width="28.42578125" customWidth="1"/>
    <col min="13572" max="13572" width="29.85546875" customWidth="1"/>
    <col min="13573" max="13573" width="30.140625" customWidth="1"/>
    <col min="13574" max="13574" width="31" customWidth="1"/>
    <col min="13575" max="13575" width="29.85546875" customWidth="1"/>
    <col min="13576" max="13576" width="28.7109375" customWidth="1"/>
    <col min="13577" max="13577" width="12.7109375" customWidth="1"/>
    <col min="13578" max="13578" width="12" customWidth="1"/>
    <col min="13825" max="13825" width="11.42578125" customWidth="1"/>
    <col min="13826" max="13826" width="20.42578125" customWidth="1"/>
    <col min="13827" max="13827" width="28.42578125" customWidth="1"/>
    <col min="13828" max="13828" width="29.85546875" customWidth="1"/>
    <col min="13829" max="13829" width="30.140625" customWidth="1"/>
    <col min="13830" max="13830" width="31" customWidth="1"/>
    <col min="13831" max="13831" width="29.85546875" customWidth="1"/>
    <col min="13832" max="13832" width="28.7109375" customWidth="1"/>
    <col min="13833" max="13833" width="12.7109375" customWidth="1"/>
    <col min="13834" max="13834" width="12" customWidth="1"/>
    <col min="14081" max="14081" width="11.42578125" customWidth="1"/>
    <col min="14082" max="14082" width="20.42578125" customWidth="1"/>
    <col min="14083" max="14083" width="28.42578125" customWidth="1"/>
    <col min="14084" max="14084" width="29.85546875" customWidth="1"/>
    <col min="14085" max="14085" width="30.140625" customWidth="1"/>
    <col min="14086" max="14086" width="31" customWidth="1"/>
    <col min="14087" max="14087" width="29.85546875" customWidth="1"/>
    <col min="14088" max="14088" width="28.7109375" customWidth="1"/>
    <col min="14089" max="14089" width="12.7109375" customWidth="1"/>
    <col min="14090" max="14090" width="12" customWidth="1"/>
    <col min="14337" max="14337" width="11.42578125" customWidth="1"/>
    <col min="14338" max="14338" width="20.42578125" customWidth="1"/>
    <col min="14339" max="14339" width="28.42578125" customWidth="1"/>
    <col min="14340" max="14340" width="29.85546875" customWidth="1"/>
    <col min="14341" max="14341" width="30.140625" customWidth="1"/>
    <col min="14342" max="14342" width="31" customWidth="1"/>
    <col min="14343" max="14343" width="29.85546875" customWidth="1"/>
    <col min="14344" max="14344" width="28.7109375" customWidth="1"/>
    <col min="14345" max="14345" width="12.7109375" customWidth="1"/>
    <col min="14346" max="14346" width="12" customWidth="1"/>
    <col min="14593" max="14593" width="11.42578125" customWidth="1"/>
    <col min="14594" max="14594" width="20.42578125" customWidth="1"/>
    <col min="14595" max="14595" width="28.42578125" customWidth="1"/>
    <col min="14596" max="14596" width="29.85546875" customWidth="1"/>
    <col min="14597" max="14597" width="30.140625" customWidth="1"/>
    <col min="14598" max="14598" width="31" customWidth="1"/>
    <col min="14599" max="14599" width="29.85546875" customWidth="1"/>
    <col min="14600" max="14600" width="28.7109375" customWidth="1"/>
    <col min="14601" max="14601" width="12.7109375" customWidth="1"/>
    <col min="14602" max="14602" width="12" customWidth="1"/>
    <col min="14849" max="14849" width="11.42578125" customWidth="1"/>
    <col min="14850" max="14850" width="20.42578125" customWidth="1"/>
    <col min="14851" max="14851" width="28.42578125" customWidth="1"/>
    <col min="14852" max="14852" width="29.85546875" customWidth="1"/>
    <col min="14853" max="14853" width="30.140625" customWidth="1"/>
    <col min="14854" max="14854" width="31" customWidth="1"/>
    <col min="14855" max="14855" width="29.85546875" customWidth="1"/>
    <col min="14856" max="14856" width="28.7109375" customWidth="1"/>
    <col min="14857" max="14857" width="12.7109375" customWidth="1"/>
    <col min="14858" max="14858" width="12" customWidth="1"/>
    <col min="15105" max="15105" width="11.42578125" customWidth="1"/>
    <col min="15106" max="15106" width="20.42578125" customWidth="1"/>
    <col min="15107" max="15107" width="28.42578125" customWidth="1"/>
    <col min="15108" max="15108" width="29.85546875" customWidth="1"/>
    <col min="15109" max="15109" width="30.140625" customWidth="1"/>
    <col min="15110" max="15110" width="31" customWidth="1"/>
    <col min="15111" max="15111" width="29.85546875" customWidth="1"/>
    <col min="15112" max="15112" width="28.7109375" customWidth="1"/>
    <col min="15113" max="15113" width="12.7109375" customWidth="1"/>
    <col min="15114" max="15114" width="12" customWidth="1"/>
    <col min="15361" max="15361" width="11.42578125" customWidth="1"/>
    <col min="15362" max="15362" width="20.42578125" customWidth="1"/>
    <col min="15363" max="15363" width="28.42578125" customWidth="1"/>
    <col min="15364" max="15364" width="29.85546875" customWidth="1"/>
    <col min="15365" max="15365" width="30.140625" customWidth="1"/>
    <col min="15366" max="15366" width="31" customWidth="1"/>
    <col min="15367" max="15367" width="29.85546875" customWidth="1"/>
    <col min="15368" max="15368" width="28.7109375" customWidth="1"/>
    <col min="15369" max="15369" width="12.7109375" customWidth="1"/>
    <col min="15370" max="15370" width="12" customWidth="1"/>
    <col min="15617" max="15617" width="11.42578125" customWidth="1"/>
    <col min="15618" max="15618" width="20.42578125" customWidth="1"/>
    <col min="15619" max="15619" width="28.42578125" customWidth="1"/>
    <col min="15620" max="15620" width="29.85546875" customWidth="1"/>
    <col min="15621" max="15621" width="30.140625" customWidth="1"/>
    <col min="15622" max="15622" width="31" customWidth="1"/>
    <col min="15623" max="15623" width="29.85546875" customWidth="1"/>
    <col min="15624" max="15624" width="28.7109375" customWidth="1"/>
    <col min="15625" max="15625" width="12.7109375" customWidth="1"/>
    <col min="15626" max="15626" width="12" customWidth="1"/>
    <col min="15873" max="15873" width="11.42578125" customWidth="1"/>
    <col min="15874" max="15874" width="20.42578125" customWidth="1"/>
    <col min="15875" max="15875" width="28.42578125" customWidth="1"/>
    <col min="15876" max="15876" width="29.85546875" customWidth="1"/>
    <col min="15877" max="15877" width="30.140625" customWidth="1"/>
    <col min="15878" max="15878" width="31" customWidth="1"/>
    <col min="15879" max="15879" width="29.85546875" customWidth="1"/>
    <col min="15880" max="15880" width="28.7109375" customWidth="1"/>
    <col min="15881" max="15881" width="12.7109375" customWidth="1"/>
    <col min="15882" max="15882" width="12" customWidth="1"/>
    <col min="16129" max="16129" width="11.42578125" customWidth="1"/>
    <col min="16130" max="16130" width="20.42578125" customWidth="1"/>
    <col min="16131" max="16131" width="28.42578125" customWidth="1"/>
    <col min="16132" max="16132" width="29.85546875" customWidth="1"/>
    <col min="16133" max="16133" width="30.140625" customWidth="1"/>
    <col min="16134" max="16134" width="31" customWidth="1"/>
    <col min="16135" max="16135" width="29.85546875" customWidth="1"/>
    <col min="16136" max="16136" width="28.7109375" customWidth="1"/>
    <col min="16137" max="16137" width="12.7109375" customWidth="1"/>
    <col min="16138" max="16138" width="12" customWidth="1"/>
  </cols>
  <sheetData>
    <row r="1" spans="1:10" ht="15.75" x14ac:dyDescent="0.25">
      <c r="A1" s="76"/>
      <c r="B1" s="76"/>
      <c r="C1" s="77"/>
      <c r="D1" s="77"/>
      <c r="E1" s="77"/>
      <c r="F1" s="77"/>
      <c r="G1" s="77"/>
      <c r="H1" s="40" t="s">
        <v>187</v>
      </c>
      <c r="I1" s="77"/>
      <c r="J1" s="77"/>
    </row>
    <row r="2" spans="1:10" ht="15.75" x14ac:dyDescent="0.25">
      <c r="A2" s="76"/>
      <c r="B2" s="76"/>
      <c r="C2" s="77"/>
      <c r="D2" s="77"/>
      <c r="E2" s="77"/>
      <c r="F2" s="77"/>
      <c r="G2" s="77"/>
      <c r="H2" s="77"/>
      <c r="I2" s="77"/>
      <c r="J2" s="77"/>
    </row>
    <row r="3" spans="1:10" ht="15.75" x14ac:dyDescent="0.25">
      <c r="A3" s="76"/>
      <c r="B3" s="76"/>
      <c r="C3" s="77"/>
      <c r="D3" s="77"/>
      <c r="E3" s="77"/>
      <c r="F3" s="77"/>
      <c r="G3" s="77"/>
      <c r="H3" s="77"/>
      <c r="I3" s="77"/>
      <c r="J3" s="77"/>
    </row>
    <row r="4" spans="1:10" ht="25.5" customHeight="1" x14ac:dyDescent="0.25">
      <c r="A4" s="174"/>
      <c r="B4" s="78"/>
      <c r="C4" s="175" t="s">
        <v>133</v>
      </c>
      <c r="D4" s="175"/>
      <c r="E4" s="175"/>
      <c r="F4" s="175"/>
      <c r="G4" s="175"/>
      <c r="H4" s="175"/>
      <c r="I4" s="175"/>
      <c r="J4" s="175"/>
    </row>
    <row r="5" spans="1:10" ht="33.75" customHeight="1" x14ac:dyDescent="0.25">
      <c r="A5" s="174"/>
      <c r="B5" s="79" t="s">
        <v>134</v>
      </c>
      <c r="C5" s="176" t="s">
        <v>4</v>
      </c>
      <c r="D5" s="176"/>
      <c r="E5" s="176"/>
      <c r="F5" s="176"/>
      <c r="G5" s="176"/>
      <c r="H5" s="176"/>
      <c r="I5" s="177" t="s">
        <v>33</v>
      </c>
      <c r="J5" s="153" t="s">
        <v>119</v>
      </c>
    </row>
    <row r="6" spans="1:10" ht="30" customHeight="1" x14ac:dyDescent="0.25">
      <c r="A6" s="174"/>
      <c r="B6" s="79" t="s">
        <v>135</v>
      </c>
      <c r="C6" s="176" t="s">
        <v>136</v>
      </c>
      <c r="D6" s="176"/>
      <c r="E6" s="176"/>
      <c r="F6" s="176"/>
      <c r="G6" s="176"/>
      <c r="H6" s="176"/>
      <c r="I6" s="177"/>
      <c r="J6" s="153"/>
    </row>
    <row r="7" spans="1:10" ht="41.25" customHeight="1" x14ac:dyDescent="0.25">
      <c r="A7" s="174"/>
      <c r="B7" s="79" t="s">
        <v>137</v>
      </c>
      <c r="C7" s="21" t="s">
        <v>8</v>
      </c>
      <c r="D7" s="21" t="s">
        <v>9</v>
      </c>
      <c r="E7" s="21" t="s">
        <v>10</v>
      </c>
      <c r="F7" s="21" t="s">
        <v>11</v>
      </c>
      <c r="G7" s="21" t="s">
        <v>12</v>
      </c>
      <c r="H7" s="21" t="s">
        <v>13</v>
      </c>
      <c r="I7" s="177"/>
      <c r="J7" s="153"/>
    </row>
    <row r="8" spans="1:10" ht="24" customHeight="1" x14ac:dyDescent="0.25">
      <c r="A8" s="174"/>
      <c r="B8" s="79" t="s">
        <v>138</v>
      </c>
      <c r="C8" s="176" t="s">
        <v>139</v>
      </c>
      <c r="D8" s="176"/>
      <c r="E8" s="176"/>
      <c r="F8" s="176"/>
      <c r="G8" s="176"/>
      <c r="H8" s="176"/>
      <c r="I8" s="177"/>
      <c r="J8" s="153"/>
    </row>
    <row r="9" spans="1:10" ht="24.75" customHeight="1" x14ac:dyDescent="0.25">
      <c r="A9" s="174"/>
      <c r="B9" s="79" t="s">
        <v>17</v>
      </c>
      <c r="C9" s="176" t="s">
        <v>140</v>
      </c>
      <c r="D9" s="176"/>
      <c r="E9" s="176"/>
      <c r="F9" s="176"/>
      <c r="G9" s="176"/>
      <c r="H9" s="176"/>
      <c r="I9" s="177"/>
      <c r="J9" s="153"/>
    </row>
    <row r="10" spans="1:10" x14ac:dyDescent="0.25">
      <c r="A10" s="174"/>
      <c r="B10" s="79" t="s">
        <v>19</v>
      </c>
      <c r="C10" s="80" t="s">
        <v>141</v>
      </c>
      <c r="D10" s="80" t="s">
        <v>142</v>
      </c>
      <c r="E10" s="80" t="s">
        <v>143</v>
      </c>
      <c r="F10" s="80" t="s">
        <v>144</v>
      </c>
      <c r="G10" s="80" t="s">
        <v>145</v>
      </c>
      <c r="H10" s="80" t="s">
        <v>146</v>
      </c>
      <c r="I10" s="177"/>
      <c r="J10" s="153"/>
    </row>
    <row r="11" spans="1:10" x14ac:dyDescent="0.25">
      <c r="A11" s="174"/>
      <c r="B11" s="79" t="s">
        <v>26</v>
      </c>
      <c r="C11" s="80" t="s">
        <v>147</v>
      </c>
      <c r="D11" s="80" t="s">
        <v>148</v>
      </c>
      <c r="E11" s="80" t="s">
        <v>149</v>
      </c>
      <c r="F11" s="80" t="s">
        <v>150</v>
      </c>
      <c r="G11" s="80" t="s">
        <v>151</v>
      </c>
      <c r="H11" s="80" t="s">
        <v>152</v>
      </c>
      <c r="I11" s="177"/>
      <c r="J11" s="153"/>
    </row>
    <row r="12" spans="1:10" s="81" customFormat="1" ht="39" customHeight="1" x14ac:dyDescent="0.25">
      <c r="A12" s="176"/>
      <c r="B12" s="176"/>
      <c r="C12" s="21" t="s">
        <v>33</v>
      </c>
      <c r="D12" s="21" t="s">
        <v>33</v>
      </c>
      <c r="E12" s="21" t="s">
        <v>33</v>
      </c>
      <c r="F12" s="21" t="s">
        <v>33</v>
      </c>
      <c r="G12" s="21" t="s">
        <v>33</v>
      </c>
      <c r="H12" s="21" t="s">
        <v>33</v>
      </c>
      <c r="I12" s="177"/>
      <c r="J12" s="153"/>
    </row>
    <row r="13" spans="1:10" x14ac:dyDescent="0.25">
      <c r="A13" s="176">
        <v>1</v>
      </c>
      <c r="B13" s="176"/>
      <c r="C13" s="21">
        <v>2</v>
      </c>
      <c r="D13" s="21">
        <v>3</v>
      </c>
      <c r="E13" s="21">
        <v>4</v>
      </c>
      <c r="F13" s="21">
        <v>5</v>
      </c>
      <c r="G13" s="21">
        <v>6</v>
      </c>
      <c r="H13" s="21">
        <v>7</v>
      </c>
      <c r="I13" s="21">
        <v>8</v>
      </c>
      <c r="J13" s="49">
        <v>9</v>
      </c>
    </row>
    <row r="14" spans="1:10" ht="21.95" customHeight="1" x14ac:dyDescent="0.25">
      <c r="A14" s="176" t="s">
        <v>35</v>
      </c>
      <c r="B14" s="176"/>
      <c r="C14" s="176"/>
      <c r="D14" s="176"/>
      <c r="E14" s="176"/>
      <c r="F14" s="176"/>
      <c r="G14" s="176"/>
      <c r="H14" s="176"/>
      <c r="I14" s="176"/>
      <c r="J14" s="176"/>
    </row>
    <row r="15" spans="1:10" ht="20.100000000000001" customHeight="1" x14ac:dyDescent="0.25">
      <c r="A15" s="178" t="s">
        <v>120</v>
      </c>
      <c r="B15" s="178"/>
      <c r="C15" s="82"/>
      <c r="D15" s="82"/>
      <c r="E15" s="82"/>
      <c r="F15" s="82"/>
      <c r="G15" s="82"/>
      <c r="H15" s="82"/>
      <c r="I15" s="82">
        <v>0</v>
      </c>
      <c r="J15" s="83"/>
    </row>
    <row r="16" spans="1:10" ht="20.100000000000001" customHeight="1" x14ac:dyDescent="0.25">
      <c r="A16" s="178" t="s">
        <v>121</v>
      </c>
      <c r="B16" s="178"/>
      <c r="C16" s="82"/>
      <c r="D16" s="82"/>
      <c r="E16" s="82">
        <v>504</v>
      </c>
      <c r="F16" s="82">
        <v>4320</v>
      </c>
      <c r="G16" s="82"/>
      <c r="H16" s="82"/>
      <c r="I16" s="82">
        <v>4824</v>
      </c>
      <c r="J16" s="83">
        <v>37</v>
      </c>
    </row>
    <row r="17" spans="1:10" ht="20.100000000000001" customHeight="1" x14ac:dyDescent="0.25">
      <c r="A17" s="178" t="s">
        <v>122</v>
      </c>
      <c r="B17" s="178"/>
      <c r="C17" s="82"/>
      <c r="D17" s="82"/>
      <c r="E17" s="82">
        <v>0</v>
      </c>
      <c r="F17" s="84">
        <v>10944</v>
      </c>
      <c r="G17" s="82"/>
      <c r="H17" s="84">
        <v>2304</v>
      </c>
      <c r="I17" s="82">
        <v>13248</v>
      </c>
      <c r="J17" s="83">
        <v>184</v>
      </c>
    </row>
    <row r="18" spans="1:10" ht="20.100000000000001" customHeight="1" x14ac:dyDescent="0.25">
      <c r="A18" s="178" t="s">
        <v>153</v>
      </c>
      <c r="B18" s="178"/>
      <c r="C18" s="82">
        <v>72</v>
      </c>
      <c r="D18" s="82">
        <v>0</v>
      </c>
      <c r="E18" s="82">
        <v>1440</v>
      </c>
      <c r="F18" s="82">
        <v>864</v>
      </c>
      <c r="G18" s="82">
        <v>0</v>
      </c>
      <c r="H18" s="82">
        <v>0</v>
      </c>
      <c r="I18" s="82">
        <v>2376</v>
      </c>
      <c r="J18" s="83">
        <v>12</v>
      </c>
    </row>
    <row r="19" spans="1:10" ht="20.100000000000001" customHeight="1" x14ac:dyDescent="0.25">
      <c r="A19" s="178" t="s">
        <v>154</v>
      </c>
      <c r="B19" s="178"/>
      <c r="C19" s="82"/>
      <c r="D19" s="82"/>
      <c r="E19" s="82"/>
      <c r="F19" s="82"/>
      <c r="G19" s="82"/>
      <c r="H19" s="82"/>
      <c r="I19" s="82">
        <v>0</v>
      </c>
      <c r="J19" s="83"/>
    </row>
    <row r="20" spans="1:10" ht="20.100000000000001" customHeight="1" x14ac:dyDescent="0.25">
      <c r="A20" s="178" t="s">
        <v>125</v>
      </c>
      <c r="B20" s="178"/>
      <c r="C20" s="82"/>
      <c r="D20" s="82"/>
      <c r="E20" s="82"/>
      <c r="F20" s="82"/>
      <c r="G20" s="82"/>
      <c r="H20" s="82"/>
      <c r="I20" s="82">
        <v>0</v>
      </c>
      <c r="J20" s="83"/>
    </row>
    <row r="21" spans="1:10" ht="20.100000000000001" customHeight="1" x14ac:dyDescent="0.25">
      <c r="A21" s="178" t="s">
        <v>126</v>
      </c>
      <c r="B21" s="178"/>
      <c r="C21" s="82"/>
      <c r="D21" s="82"/>
      <c r="E21" s="82"/>
      <c r="F21" s="82">
        <v>8000</v>
      </c>
      <c r="G21" s="82">
        <v>2736</v>
      </c>
      <c r="H21" s="82">
        <v>0</v>
      </c>
      <c r="I21" s="82">
        <v>10736</v>
      </c>
      <c r="J21" s="83">
        <v>71</v>
      </c>
    </row>
    <row r="22" spans="1:10" ht="20.100000000000001" customHeight="1" x14ac:dyDescent="0.25">
      <c r="A22" s="178" t="s">
        <v>127</v>
      </c>
      <c r="B22" s="178"/>
      <c r="C22" s="82"/>
      <c r="D22" s="82"/>
      <c r="E22" s="82"/>
      <c r="F22" s="82"/>
      <c r="G22" s="82"/>
      <c r="H22" s="82"/>
      <c r="I22" s="82">
        <v>0</v>
      </c>
      <c r="J22" s="83"/>
    </row>
    <row r="23" spans="1:10" ht="20.100000000000001" customHeight="1" x14ac:dyDescent="0.25">
      <c r="A23" s="178" t="s">
        <v>155</v>
      </c>
      <c r="B23" s="178"/>
      <c r="C23" s="82"/>
      <c r="D23" s="82"/>
      <c r="E23" s="82"/>
      <c r="F23" s="82"/>
      <c r="G23" s="82"/>
      <c r="H23" s="82"/>
      <c r="I23" s="82">
        <v>0</v>
      </c>
      <c r="J23" s="83"/>
    </row>
    <row r="24" spans="1:10" ht="20.100000000000001" customHeight="1" x14ac:dyDescent="0.25">
      <c r="A24" s="178" t="s">
        <v>129</v>
      </c>
      <c r="B24" s="178"/>
      <c r="C24" s="82"/>
      <c r="D24" s="82"/>
      <c r="E24" s="82"/>
      <c r="F24" s="82"/>
      <c r="G24" s="82"/>
      <c r="H24" s="82"/>
      <c r="I24" s="82">
        <v>0</v>
      </c>
      <c r="J24" s="83"/>
    </row>
    <row r="25" spans="1:10" ht="20.100000000000001" customHeight="1" x14ac:dyDescent="0.25">
      <c r="A25" s="178" t="s">
        <v>130</v>
      </c>
      <c r="B25" s="178"/>
      <c r="C25" s="82"/>
      <c r="D25" s="82"/>
      <c r="E25" s="82">
        <v>256</v>
      </c>
      <c r="F25" s="82">
        <v>7667</v>
      </c>
      <c r="G25" s="82"/>
      <c r="H25" s="82">
        <v>5757</v>
      </c>
      <c r="I25" s="82">
        <v>13680</v>
      </c>
      <c r="J25" s="83">
        <v>211</v>
      </c>
    </row>
    <row r="26" spans="1:10" ht="20.100000000000001" customHeight="1" x14ac:dyDescent="0.25">
      <c r="A26" s="178" t="s">
        <v>156</v>
      </c>
      <c r="B26" s="178"/>
      <c r="C26" s="82"/>
      <c r="D26" s="82"/>
      <c r="E26" s="82"/>
      <c r="F26" s="82"/>
      <c r="G26" s="82"/>
      <c r="H26" s="82"/>
      <c r="I26" s="82">
        <v>0</v>
      </c>
      <c r="J26" s="83"/>
    </row>
    <row r="27" spans="1:10" ht="20.100000000000001" customHeight="1" x14ac:dyDescent="0.25">
      <c r="A27" s="178" t="s">
        <v>157</v>
      </c>
      <c r="B27" s="178"/>
      <c r="C27" s="82"/>
      <c r="D27" s="82"/>
      <c r="E27" s="82"/>
      <c r="F27" s="82"/>
      <c r="G27" s="82"/>
      <c r="H27" s="82"/>
      <c r="I27" s="82">
        <v>0</v>
      </c>
      <c r="J27" s="83"/>
    </row>
    <row r="28" spans="1:10" s="81" customFormat="1" ht="20.100000000000001" customHeight="1" x14ac:dyDescent="0.25">
      <c r="A28" s="178" t="s">
        <v>116</v>
      </c>
      <c r="B28" s="178"/>
      <c r="C28" s="82">
        <f>SUM(C15:C27)</f>
        <v>72</v>
      </c>
      <c r="D28" s="82">
        <f t="shared" ref="D28:J28" si="0">SUM(D15:D27)</f>
        <v>0</v>
      </c>
      <c r="E28" s="82">
        <f t="shared" si="0"/>
        <v>2200</v>
      </c>
      <c r="F28" s="82">
        <f t="shared" si="0"/>
        <v>31795</v>
      </c>
      <c r="G28" s="82">
        <f t="shared" si="0"/>
        <v>2736</v>
      </c>
      <c r="H28" s="82">
        <f t="shared" si="0"/>
        <v>8061</v>
      </c>
      <c r="I28" s="82">
        <f t="shared" si="0"/>
        <v>44864</v>
      </c>
      <c r="J28" s="82">
        <f t="shared" si="0"/>
        <v>515</v>
      </c>
    </row>
    <row r="29" spans="1:10" ht="20.100000000000001" customHeight="1" x14ac:dyDescent="0.25">
      <c r="A29" s="180" t="s">
        <v>107</v>
      </c>
      <c r="B29" s="181"/>
      <c r="C29" s="181"/>
      <c r="D29" s="181"/>
      <c r="E29" s="181"/>
      <c r="F29" s="181"/>
      <c r="G29" s="181"/>
      <c r="H29" s="181"/>
      <c r="I29" s="181"/>
      <c r="J29" s="47"/>
    </row>
    <row r="30" spans="1:10" ht="20.100000000000001" customHeight="1" x14ac:dyDescent="0.25">
      <c r="A30" s="179" t="s">
        <v>120</v>
      </c>
      <c r="B30" s="179"/>
      <c r="C30" s="85"/>
      <c r="D30" s="85"/>
      <c r="E30" s="85"/>
      <c r="F30" s="85"/>
      <c r="G30" s="85"/>
      <c r="H30" s="85"/>
      <c r="I30" s="86">
        <f t="shared" ref="I30:I42" si="1">C30+D30+E30+F30+G30+H30</f>
        <v>0</v>
      </c>
      <c r="J30" s="87"/>
    </row>
    <row r="31" spans="1:10" ht="20.100000000000001" customHeight="1" x14ac:dyDescent="0.25">
      <c r="A31" s="179" t="s">
        <v>121</v>
      </c>
      <c r="B31" s="179"/>
      <c r="C31" s="85"/>
      <c r="D31" s="85"/>
      <c r="E31" s="85">
        <v>576</v>
      </c>
      <c r="F31" s="85">
        <v>2520</v>
      </c>
      <c r="G31" s="85"/>
      <c r="H31" s="85"/>
      <c r="I31" s="86">
        <f t="shared" si="1"/>
        <v>3096</v>
      </c>
      <c r="J31" s="87">
        <v>43</v>
      </c>
    </row>
    <row r="32" spans="1:10" ht="20.100000000000001" customHeight="1" x14ac:dyDescent="0.25">
      <c r="A32" s="179" t="s">
        <v>122</v>
      </c>
      <c r="B32" s="179"/>
      <c r="C32" s="85"/>
      <c r="D32" s="85"/>
      <c r="E32" s="85">
        <v>360</v>
      </c>
      <c r="F32" s="85">
        <v>6912</v>
      </c>
      <c r="G32" s="85"/>
      <c r="H32" s="85">
        <v>1728</v>
      </c>
      <c r="I32" s="86">
        <f t="shared" si="1"/>
        <v>9000</v>
      </c>
      <c r="J32" s="87">
        <v>125</v>
      </c>
    </row>
    <row r="33" spans="1:10" ht="20.100000000000001" customHeight="1" x14ac:dyDescent="0.25">
      <c r="A33" s="179" t="s">
        <v>153</v>
      </c>
      <c r="B33" s="179"/>
      <c r="C33" s="85">
        <v>216</v>
      </c>
      <c r="D33" s="85">
        <v>144</v>
      </c>
      <c r="E33" s="85">
        <v>2480</v>
      </c>
      <c r="F33" s="85"/>
      <c r="G33" s="85"/>
      <c r="H33" s="85"/>
      <c r="I33" s="86">
        <f t="shared" si="1"/>
        <v>2840</v>
      </c>
      <c r="J33" s="87">
        <v>10</v>
      </c>
    </row>
    <row r="34" spans="1:10" ht="20.100000000000001" customHeight="1" x14ac:dyDescent="0.25">
      <c r="A34" s="179" t="s">
        <v>154</v>
      </c>
      <c r="B34" s="179"/>
      <c r="C34" s="85"/>
      <c r="D34" s="85"/>
      <c r="E34" s="85"/>
      <c r="F34" s="85"/>
      <c r="G34" s="85"/>
      <c r="H34" s="85"/>
      <c r="I34" s="86">
        <f t="shared" si="1"/>
        <v>0</v>
      </c>
      <c r="J34" s="87"/>
    </row>
    <row r="35" spans="1:10" ht="20.100000000000001" customHeight="1" x14ac:dyDescent="0.25">
      <c r="A35" s="179" t="s">
        <v>125</v>
      </c>
      <c r="B35" s="179"/>
      <c r="C35" s="85"/>
      <c r="D35" s="85"/>
      <c r="E35" s="85"/>
      <c r="F35" s="85"/>
      <c r="G35" s="85"/>
      <c r="H35" s="85"/>
      <c r="I35" s="86">
        <f t="shared" si="1"/>
        <v>0</v>
      </c>
      <c r="J35" s="87"/>
    </row>
    <row r="36" spans="1:10" ht="20.100000000000001" customHeight="1" x14ac:dyDescent="0.25">
      <c r="A36" s="179" t="s">
        <v>126</v>
      </c>
      <c r="B36" s="179"/>
      <c r="C36" s="85"/>
      <c r="D36" s="85"/>
      <c r="E36" s="85"/>
      <c r="F36" s="85">
        <v>8208</v>
      </c>
      <c r="G36" s="85">
        <v>2592</v>
      </c>
      <c r="H36" s="85"/>
      <c r="I36" s="86">
        <f t="shared" si="1"/>
        <v>10800</v>
      </c>
      <c r="J36" s="87">
        <v>71</v>
      </c>
    </row>
    <row r="37" spans="1:10" ht="20.100000000000001" customHeight="1" x14ac:dyDescent="0.25">
      <c r="A37" s="179" t="s">
        <v>127</v>
      </c>
      <c r="B37" s="179"/>
      <c r="C37" s="85"/>
      <c r="D37" s="85"/>
      <c r="E37" s="85"/>
      <c r="F37" s="85"/>
      <c r="G37" s="85"/>
      <c r="H37" s="85"/>
      <c r="I37" s="86">
        <f t="shared" si="1"/>
        <v>0</v>
      </c>
      <c r="J37" s="87"/>
    </row>
    <row r="38" spans="1:10" ht="20.100000000000001" customHeight="1" x14ac:dyDescent="0.25">
      <c r="A38" s="179" t="s">
        <v>155</v>
      </c>
      <c r="B38" s="179"/>
      <c r="C38" s="85"/>
      <c r="D38" s="85"/>
      <c r="E38" s="85"/>
      <c r="F38" s="85"/>
      <c r="G38" s="85"/>
      <c r="H38" s="85"/>
      <c r="I38" s="86">
        <f t="shared" si="1"/>
        <v>0</v>
      </c>
      <c r="J38" s="87"/>
    </row>
    <row r="39" spans="1:10" ht="20.100000000000001" customHeight="1" x14ac:dyDescent="0.25">
      <c r="A39" s="179" t="s">
        <v>129</v>
      </c>
      <c r="B39" s="179"/>
      <c r="C39" s="85"/>
      <c r="D39" s="85"/>
      <c r="E39" s="85"/>
      <c r="F39" s="85"/>
      <c r="G39" s="85"/>
      <c r="H39" s="85"/>
      <c r="I39" s="86">
        <f t="shared" si="1"/>
        <v>0</v>
      </c>
      <c r="J39" s="87"/>
    </row>
    <row r="40" spans="1:10" ht="20.100000000000001" customHeight="1" x14ac:dyDescent="0.25">
      <c r="A40" s="179" t="s">
        <v>130</v>
      </c>
      <c r="B40" s="179"/>
      <c r="C40" s="85"/>
      <c r="D40" s="85"/>
      <c r="E40" s="85"/>
      <c r="F40" s="85">
        <v>8348</v>
      </c>
      <c r="G40" s="85"/>
      <c r="H40" s="85">
        <v>5076</v>
      </c>
      <c r="I40" s="86">
        <f t="shared" si="1"/>
        <v>13424</v>
      </c>
      <c r="J40" s="87">
        <v>254</v>
      </c>
    </row>
    <row r="41" spans="1:10" ht="20.100000000000001" customHeight="1" x14ac:dyDescent="0.25">
      <c r="A41" s="179" t="s">
        <v>156</v>
      </c>
      <c r="B41" s="179"/>
      <c r="C41" s="85"/>
      <c r="D41" s="85"/>
      <c r="E41" s="85"/>
      <c r="F41" s="85"/>
      <c r="G41" s="85"/>
      <c r="H41" s="85"/>
      <c r="I41" s="86">
        <f t="shared" si="1"/>
        <v>0</v>
      </c>
      <c r="J41" s="87"/>
    </row>
    <row r="42" spans="1:10" ht="20.100000000000001" customHeight="1" x14ac:dyDescent="0.25">
      <c r="A42" s="179" t="s">
        <v>157</v>
      </c>
      <c r="B42" s="179"/>
      <c r="C42" s="85"/>
      <c r="D42" s="85"/>
      <c r="E42" s="85"/>
      <c r="F42" s="85"/>
      <c r="G42" s="85"/>
      <c r="H42" s="85"/>
      <c r="I42" s="86">
        <f t="shared" si="1"/>
        <v>0</v>
      </c>
      <c r="J42" s="87"/>
    </row>
    <row r="43" spans="1:10" ht="20.100000000000001" customHeight="1" x14ac:dyDescent="0.25">
      <c r="A43" s="182" t="s">
        <v>116</v>
      </c>
      <c r="B43" s="182"/>
      <c r="C43" s="86">
        <f>SUM(C30:C40)</f>
        <v>216</v>
      </c>
      <c r="D43" s="86">
        <f t="shared" ref="D43:J43" si="2">SUM(D30:D40)</f>
        <v>144</v>
      </c>
      <c r="E43" s="86">
        <f t="shared" si="2"/>
        <v>3416</v>
      </c>
      <c r="F43" s="86">
        <f t="shared" si="2"/>
        <v>25988</v>
      </c>
      <c r="G43" s="86">
        <f t="shared" si="2"/>
        <v>2592</v>
      </c>
      <c r="H43" s="86">
        <f t="shared" si="2"/>
        <v>6804</v>
      </c>
      <c r="I43" s="86">
        <f t="shared" si="2"/>
        <v>39160</v>
      </c>
      <c r="J43" s="86">
        <f t="shared" si="2"/>
        <v>503</v>
      </c>
    </row>
    <row r="44" spans="1:10" ht="20.100000000000001" customHeight="1" x14ac:dyDescent="0.25">
      <c r="A44" s="180" t="s">
        <v>108</v>
      </c>
      <c r="B44" s="181"/>
      <c r="C44" s="181"/>
      <c r="D44" s="181"/>
      <c r="E44" s="181"/>
      <c r="F44" s="181"/>
      <c r="G44" s="181"/>
      <c r="H44" s="181"/>
      <c r="I44" s="181"/>
      <c r="J44" s="47"/>
    </row>
    <row r="45" spans="1:10" ht="20.100000000000001" customHeight="1" x14ac:dyDescent="0.25">
      <c r="A45" s="179" t="s">
        <v>120</v>
      </c>
      <c r="B45" s="179"/>
      <c r="C45" s="85"/>
      <c r="D45" s="85"/>
      <c r="E45" s="85"/>
      <c r="F45" s="85"/>
      <c r="G45" s="85"/>
      <c r="H45" s="85"/>
      <c r="I45" s="86">
        <f t="shared" ref="I45:I57" si="3">C45+D45+E45+F45+G45+H45</f>
        <v>0</v>
      </c>
      <c r="J45" s="87"/>
    </row>
    <row r="46" spans="1:10" ht="20.100000000000001" customHeight="1" x14ac:dyDescent="0.25">
      <c r="A46" s="179" t="s">
        <v>121</v>
      </c>
      <c r="B46" s="179"/>
      <c r="C46" s="85"/>
      <c r="D46" s="85"/>
      <c r="E46" s="85">
        <v>576</v>
      </c>
      <c r="F46" s="85">
        <v>2520</v>
      </c>
      <c r="G46" s="85"/>
      <c r="H46" s="85"/>
      <c r="I46" s="86">
        <f t="shared" si="3"/>
        <v>3096</v>
      </c>
      <c r="J46" s="87">
        <v>43</v>
      </c>
    </row>
    <row r="47" spans="1:10" ht="20.100000000000001" customHeight="1" x14ac:dyDescent="0.25">
      <c r="A47" s="179" t="s">
        <v>122</v>
      </c>
      <c r="B47" s="179"/>
      <c r="C47" s="85"/>
      <c r="D47" s="85"/>
      <c r="E47" s="85">
        <v>360</v>
      </c>
      <c r="F47" s="85">
        <v>6912</v>
      </c>
      <c r="G47" s="85"/>
      <c r="H47" s="85">
        <v>1728</v>
      </c>
      <c r="I47" s="86">
        <f t="shared" si="3"/>
        <v>9000</v>
      </c>
      <c r="J47" s="87">
        <v>125</v>
      </c>
    </row>
    <row r="48" spans="1:10" ht="20.100000000000001" customHeight="1" x14ac:dyDescent="0.25">
      <c r="A48" s="179" t="s">
        <v>153</v>
      </c>
      <c r="B48" s="179"/>
      <c r="C48" s="85">
        <v>216</v>
      </c>
      <c r="D48" s="85">
        <v>144</v>
      </c>
      <c r="E48" s="85">
        <v>2480</v>
      </c>
      <c r="F48" s="85"/>
      <c r="G48" s="85"/>
      <c r="H48" s="85"/>
      <c r="I48" s="86">
        <f t="shared" si="3"/>
        <v>2840</v>
      </c>
      <c r="J48" s="87">
        <v>10</v>
      </c>
    </row>
    <row r="49" spans="1:10" ht="20.100000000000001" customHeight="1" x14ac:dyDescent="0.25">
      <c r="A49" s="179" t="s">
        <v>154</v>
      </c>
      <c r="B49" s="179"/>
      <c r="C49" s="85"/>
      <c r="D49" s="85"/>
      <c r="E49" s="85"/>
      <c r="F49" s="85"/>
      <c r="G49" s="85"/>
      <c r="H49" s="85"/>
      <c r="I49" s="86">
        <f t="shared" si="3"/>
        <v>0</v>
      </c>
      <c r="J49" s="87"/>
    </row>
    <row r="50" spans="1:10" ht="20.100000000000001" customHeight="1" x14ac:dyDescent="0.25">
      <c r="A50" s="179" t="s">
        <v>125</v>
      </c>
      <c r="B50" s="179"/>
      <c r="C50" s="85"/>
      <c r="D50" s="85"/>
      <c r="E50" s="85"/>
      <c r="F50" s="85"/>
      <c r="G50" s="85"/>
      <c r="H50" s="85"/>
      <c r="I50" s="86">
        <f t="shared" si="3"/>
        <v>0</v>
      </c>
      <c r="J50" s="87"/>
    </row>
    <row r="51" spans="1:10" ht="20.100000000000001" customHeight="1" x14ac:dyDescent="0.25">
      <c r="A51" s="179" t="s">
        <v>126</v>
      </c>
      <c r="B51" s="179"/>
      <c r="C51" s="85"/>
      <c r="D51" s="85"/>
      <c r="E51" s="85"/>
      <c r="F51" s="85">
        <v>8208</v>
      </c>
      <c r="G51" s="85">
        <v>2592</v>
      </c>
      <c r="H51" s="85"/>
      <c r="I51" s="86">
        <f t="shared" si="3"/>
        <v>10800</v>
      </c>
      <c r="J51" s="87">
        <v>71</v>
      </c>
    </row>
    <row r="52" spans="1:10" ht="20.100000000000001" customHeight="1" x14ac:dyDescent="0.25">
      <c r="A52" s="179" t="s">
        <v>127</v>
      </c>
      <c r="B52" s="179"/>
      <c r="C52" s="85"/>
      <c r="D52" s="85"/>
      <c r="E52" s="85"/>
      <c r="F52" s="85"/>
      <c r="G52" s="85"/>
      <c r="H52" s="85"/>
      <c r="I52" s="86">
        <f t="shared" si="3"/>
        <v>0</v>
      </c>
      <c r="J52" s="87"/>
    </row>
    <row r="53" spans="1:10" ht="20.100000000000001" customHeight="1" x14ac:dyDescent="0.25">
      <c r="A53" s="179" t="s">
        <v>155</v>
      </c>
      <c r="B53" s="179"/>
      <c r="C53" s="85"/>
      <c r="D53" s="85"/>
      <c r="E53" s="85"/>
      <c r="F53" s="85"/>
      <c r="G53" s="85"/>
      <c r="H53" s="85"/>
      <c r="I53" s="86">
        <f t="shared" si="3"/>
        <v>0</v>
      </c>
      <c r="J53" s="87"/>
    </row>
    <row r="54" spans="1:10" ht="20.100000000000001" customHeight="1" x14ac:dyDescent="0.25">
      <c r="A54" s="179" t="s">
        <v>129</v>
      </c>
      <c r="B54" s="179"/>
      <c r="C54" s="85"/>
      <c r="D54" s="85"/>
      <c r="E54" s="85"/>
      <c r="F54" s="85"/>
      <c r="G54" s="85"/>
      <c r="H54" s="85"/>
      <c r="I54" s="86">
        <f t="shared" si="3"/>
        <v>0</v>
      </c>
      <c r="J54" s="87"/>
    </row>
    <row r="55" spans="1:10" ht="20.100000000000001" customHeight="1" x14ac:dyDescent="0.25">
      <c r="A55" s="179" t="s">
        <v>130</v>
      </c>
      <c r="B55" s="179"/>
      <c r="C55" s="85"/>
      <c r="D55" s="85"/>
      <c r="E55" s="85"/>
      <c r="F55" s="85">
        <v>8348</v>
      </c>
      <c r="G55" s="85"/>
      <c r="H55" s="85">
        <v>5076</v>
      </c>
      <c r="I55" s="86">
        <f t="shared" si="3"/>
        <v>13424</v>
      </c>
      <c r="J55" s="87">
        <v>254</v>
      </c>
    </row>
    <row r="56" spans="1:10" ht="20.100000000000001" customHeight="1" x14ac:dyDescent="0.25">
      <c r="A56" s="179" t="s">
        <v>156</v>
      </c>
      <c r="B56" s="179"/>
      <c r="C56" s="85"/>
      <c r="D56" s="85"/>
      <c r="E56" s="85"/>
      <c r="F56" s="85"/>
      <c r="G56" s="85"/>
      <c r="H56" s="85"/>
      <c r="I56" s="86">
        <f t="shared" si="3"/>
        <v>0</v>
      </c>
      <c r="J56" s="87"/>
    </row>
    <row r="57" spans="1:10" ht="20.100000000000001" customHeight="1" x14ac:dyDescent="0.25">
      <c r="A57" s="179" t="s">
        <v>157</v>
      </c>
      <c r="B57" s="179"/>
      <c r="C57" s="85"/>
      <c r="D57" s="85"/>
      <c r="E57" s="85"/>
      <c r="F57" s="85"/>
      <c r="G57" s="85"/>
      <c r="H57" s="85"/>
      <c r="I57" s="86">
        <f t="shared" si="3"/>
        <v>0</v>
      </c>
      <c r="J57" s="87"/>
    </row>
    <row r="58" spans="1:10" ht="20.100000000000001" customHeight="1" x14ac:dyDescent="0.25">
      <c r="A58" s="182" t="s">
        <v>116</v>
      </c>
      <c r="B58" s="182"/>
      <c r="C58" s="86">
        <f>SUM(C45:C55)</f>
        <v>216</v>
      </c>
      <c r="D58" s="86">
        <f t="shared" ref="D58:J58" si="4">SUM(D45:D55)</f>
        <v>144</v>
      </c>
      <c r="E58" s="86">
        <f t="shared" si="4"/>
        <v>3416</v>
      </c>
      <c r="F58" s="86">
        <f t="shared" si="4"/>
        <v>25988</v>
      </c>
      <c r="G58" s="86">
        <f t="shared" si="4"/>
        <v>2592</v>
      </c>
      <c r="H58" s="86">
        <f t="shared" si="4"/>
        <v>6804</v>
      </c>
      <c r="I58" s="86">
        <f t="shared" si="4"/>
        <v>39160</v>
      </c>
      <c r="J58" s="86">
        <f t="shared" si="4"/>
        <v>503</v>
      </c>
    </row>
  </sheetData>
  <mergeCells count="55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37:B37"/>
    <mergeCell ref="A38:B38"/>
    <mergeCell ref="A39:B39"/>
    <mergeCell ref="A40:B40"/>
    <mergeCell ref="A41:B41"/>
    <mergeCell ref="A42:B42"/>
    <mergeCell ref="A43:B43"/>
    <mergeCell ref="A44:I44"/>
    <mergeCell ref="A45:B45"/>
    <mergeCell ref="A46:B46"/>
    <mergeCell ref="A47:B47"/>
    <mergeCell ref="A36:B36"/>
    <mergeCell ref="A25:B25"/>
    <mergeCell ref="A26:B26"/>
    <mergeCell ref="A27:B27"/>
    <mergeCell ref="A28:B28"/>
    <mergeCell ref="A29:I29"/>
    <mergeCell ref="A30:B30"/>
    <mergeCell ref="A31:B31"/>
    <mergeCell ref="A32:B32"/>
    <mergeCell ref="A33:B33"/>
    <mergeCell ref="A34:B34"/>
    <mergeCell ref="A35:B35"/>
    <mergeCell ref="A24:B24"/>
    <mergeCell ref="A13:B13"/>
    <mergeCell ref="A14:J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4:A11"/>
    <mergeCell ref="C4:J4"/>
    <mergeCell ref="C5:H5"/>
    <mergeCell ref="I5:I12"/>
    <mergeCell ref="J5:J12"/>
    <mergeCell ref="C6:H6"/>
    <mergeCell ref="C8:H8"/>
    <mergeCell ref="C9:H9"/>
    <mergeCell ref="A12:B12"/>
  </mergeCells>
  <pageMargins left="0.7" right="0.7" top="0.75" bottom="0.75" header="0.3" footer="0.3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9"/>
  <sheetViews>
    <sheetView view="pageBreakPreview" zoomScale="60" zoomScaleNormal="100" workbookViewId="0">
      <selection activeCell="E3" sqref="E3"/>
    </sheetView>
  </sheetViews>
  <sheetFormatPr defaultRowHeight="15" x14ac:dyDescent="0.25"/>
  <cols>
    <col min="1" max="1" width="11.42578125" style="89" customWidth="1"/>
    <col min="2" max="2" width="21.85546875" style="89" customWidth="1"/>
    <col min="3" max="3" width="23" style="89" customWidth="1"/>
    <col min="4" max="4" width="22.7109375" style="89" customWidth="1"/>
    <col min="5" max="5" width="23.7109375" style="89" customWidth="1"/>
    <col min="6" max="6" width="26" style="89" customWidth="1"/>
    <col min="7" max="7" width="23.28515625" style="89" customWidth="1"/>
    <col min="8" max="8" width="27.42578125" style="89" customWidth="1"/>
    <col min="9" max="10" width="11.7109375" style="89" customWidth="1"/>
    <col min="11" max="34" width="9.140625" style="90"/>
    <col min="35" max="256" width="9.140625" style="89"/>
    <col min="257" max="257" width="11.42578125" style="89" customWidth="1"/>
    <col min="258" max="258" width="21.85546875" style="89" customWidth="1"/>
    <col min="259" max="259" width="23" style="89" customWidth="1"/>
    <col min="260" max="260" width="22.7109375" style="89" customWidth="1"/>
    <col min="261" max="261" width="23.7109375" style="89" customWidth="1"/>
    <col min="262" max="262" width="26" style="89" customWidth="1"/>
    <col min="263" max="263" width="23.28515625" style="89" customWidth="1"/>
    <col min="264" max="264" width="27.42578125" style="89" customWidth="1"/>
    <col min="265" max="266" width="11.7109375" style="89" customWidth="1"/>
    <col min="267" max="512" width="9.140625" style="89"/>
    <col min="513" max="513" width="11.42578125" style="89" customWidth="1"/>
    <col min="514" max="514" width="21.85546875" style="89" customWidth="1"/>
    <col min="515" max="515" width="23" style="89" customWidth="1"/>
    <col min="516" max="516" width="22.7109375" style="89" customWidth="1"/>
    <col min="517" max="517" width="23.7109375" style="89" customWidth="1"/>
    <col min="518" max="518" width="26" style="89" customWidth="1"/>
    <col min="519" max="519" width="23.28515625" style="89" customWidth="1"/>
    <col min="520" max="520" width="27.42578125" style="89" customWidth="1"/>
    <col min="521" max="522" width="11.7109375" style="89" customWidth="1"/>
    <col min="523" max="768" width="9.140625" style="89"/>
    <col min="769" max="769" width="11.42578125" style="89" customWidth="1"/>
    <col min="770" max="770" width="21.85546875" style="89" customWidth="1"/>
    <col min="771" max="771" width="23" style="89" customWidth="1"/>
    <col min="772" max="772" width="22.7109375" style="89" customWidth="1"/>
    <col min="773" max="773" width="23.7109375" style="89" customWidth="1"/>
    <col min="774" max="774" width="26" style="89" customWidth="1"/>
    <col min="775" max="775" width="23.28515625" style="89" customWidth="1"/>
    <col min="776" max="776" width="27.42578125" style="89" customWidth="1"/>
    <col min="777" max="778" width="11.7109375" style="89" customWidth="1"/>
    <col min="779" max="1024" width="9.140625" style="89"/>
    <col min="1025" max="1025" width="11.42578125" style="89" customWidth="1"/>
    <col min="1026" max="1026" width="21.85546875" style="89" customWidth="1"/>
    <col min="1027" max="1027" width="23" style="89" customWidth="1"/>
    <col min="1028" max="1028" width="22.7109375" style="89" customWidth="1"/>
    <col min="1029" max="1029" width="23.7109375" style="89" customWidth="1"/>
    <col min="1030" max="1030" width="26" style="89" customWidth="1"/>
    <col min="1031" max="1031" width="23.28515625" style="89" customWidth="1"/>
    <col min="1032" max="1032" width="27.42578125" style="89" customWidth="1"/>
    <col min="1033" max="1034" width="11.7109375" style="89" customWidth="1"/>
    <col min="1035" max="1280" width="9.140625" style="89"/>
    <col min="1281" max="1281" width="11.42578125" style="89" customWidth="1"/>
    <col min="1282" max="1282" width="21.85546875" style="89" customWidth="1"/>
    <col min="1283" max="1283" width="23" style="89" customWidth="1"/>
    <col min="1284" max="1284" width="22.7109375" style="89" customWidth="1"/>
    <col min="1285" max="1285" width="23.7109375" style="89" customWidth="1"/>
    <col min="1286" max="1286" width="26" style="89" customWidth="1"/>
    <col min="1287" max="1287" width="23.28515625" style="89" customWidth="1"/>
    <col min="1288" max="1288" width="27.42578125" style="89" customWidth="1"/>
    <col min="1289" max="1290" width="11.7109375" style="89" customWidth="1"/>
    <col min="1291" max="1536" width="9.140625" style="89"/>
    <col min="1537" max="1537" width="11.42578125" style="89" customWidth="1"/>
    <col min="1538" max="1538" width="21.85546875" style="89" customWidth="1"/>
    <col min="1539" max="1539" width="23" style="89" customWidth="1"/>
    <col min="1540" max="1540" width="22.7109375" style="89" customWidth="1"/>
    <col min="1541" max="1541" width="23.7109375" style="89" customWidth="1"/>
    <col min="1542" max="1542" width="26" style="89" customWidth="1"/>
    <col min="1543" max="1543" width="23.28515625" style="89" customWidth="1"/>
    <col min="1544" max="1544" width="27.42578125" style="89" customWidth="1"/>
    <col min="1545" max="1546" width="11.7109375" style="89" customWidth="1"/>
    <col min="1547" max="1792" width="9.140625" style="89"/>
    <col min="1793" max="1793" width="11.42578125" style="89" customWidth="1"/>
    <col min="1794" max="1794" width="21.85546875" style="89" customWidth="1"/>
    <col min="1795" max="1795" width="23" style="89" customWidth="1"/>
    <col min="1796" max="1796" width="22.7109375" style="89" customWidth="1"/>
    <col min="1797" max="1797" width="23.7109375" style="89" customWidth="1"/>
    <col min="1798" max="1798" width="26" style="89" customWidth="1"/>
    <col min="1799" max="1799" width="23.28515625" style="89" customWidth="1"/>
    <col min="1800" max="1800" width="27.42578125" style="89" customWidth="1"/>
    <col min="1801" max="1802" width="11.7109375" style="89" customWidth="1"/>
    <col min="1803" max="2048" width="9.140625" style="89"/>
    <col min="2049" max="2049" width="11.42578125" style="89" customWidth="1"/>
    <col min="2050" max="2050" width="21.85546875" style="89" customWidth="1"/>
    <col min="2051" max="2051" width="23" style="89" customWidth="1"/>
    <col min="2052" max="2052" width="22.7109375" style="89" customWidth="1"/>
    <col min="2053" max="2053" width="23.7109375" style="89" customWidth="1"/>
    <col min="2054" max="2054" width="26" style="89" customWidth="1"/>
    <col min="2055" max="2055" width="23.28515625" style="89" customWidth="1"/>
    <col min="2056" max="2056" width="27.42578125" style="89" customWidth="1"/>
    <col min="2057" max="2058" width="11.7109375" style="89" customWidth="1"/>
    <col min="2059" max="2304" width="9.140625" style="89"/>
    <col min="2305" max="2305" width="11.42578125" style="89" customWidth="1"/>
    <col min="2306" max="2306" width="21.85546875" style="89" customWidth="1"/>
    <col min="2307" max="2307" width="23" style="89" customWidth="1"/>
    <col min="2308" max="2308" width="22.7109375" style="89" customWidth="1"/>
    <col min="2309" max="2309" width="23.7109375" style="89" customWidth="1"/>
    <col min="2310" max="2310" width="26" style="89" customWidth="1"/>
    <col min="2311" max="2311" width="23.28515625" style="89" customWidth="1"/>
    <col min="2312" max="2312" width="27.42578125" style="89" customWidth="1"/>
    <col min="2313" max="2314" width="11.7109375" style="89" customWidth="1"/>
    <col min="2315" max="2560" width="9.140625" style="89"/>
    <col min="2561" max="2561" width="11.42578125" style="89" customWidth="1"/>
    <col min="2562" max="2562" width="21.85546875" style="89" customWidth="1"/>
    <col min="2563" max="2563" width="23" style="89" customWidth="1"/>
    <col min="2564" max="2564" width="22.7109375" style="89" customWidth="1"/>
    <col min="2565" max="2565" width="23.7109375" style="89" customWidth="1"/>
    <col min="2566" max="2566" width="26" style="89" customWidth="1"/>
    <col min="2567" max="2567" width="23.28515625" style="89" customWidth="1"/>
    <col min="2568" max="2568" width="27.42578125" style="89" customWidth="1"/>
    <col min="2569" max="2570" width="11.7109375" style="89" customWidth="1"/>
    <col min="2571" max="2816" width="9.140625" style="89"/>
    <col min="2817" max="2817" width="11.42578125" style="89" customWidth="1"/>
    <col min="2818" max="2818" width="21.85546875" style="89" customWidth="1"/>
    <col min="2819" max="2819" width="23" style="89" customWidth="1"/>
    <col min="2820" max="2820" width="22.7109375" style="89" customWidth="1"/>
    <col min="2821" max="2821" width="23.7109375" style="89" customWidth="1"/>
    <col min="2822" max="2822" width="26" style="89" customWidth="1"/>
    <col min="2823" max="2823" width="23.28515625" style="89" customWidth="1"/>
    <col min="2824" max="2824" width="27.42578125" style="89" customWidth="1"/>
    <col min="2825" max="2826" width="11.7109375" style="89" customWidth="1"/>
    <col min="2827" max="3072" width="9.140625" style="89"/>
    <col min="3073" max="3073" width="11.42578125" style="89" customWidth="1"/>
    <col min="3074" max="3074" width="21.85546875" style="89" customWidth="1"/>
    <col min="3075" max="3075" width="23" style="89" customWidth="1"/>
    <col min="3076" max="3076" width="22.7109375" style="89" customWidth="1"/>
    <col min="3077" max="3077" width="23.7109375" style="89" customWidth="1"/>
    <col min="3078" max="3078" width="26" style="89" customWidth="1"/>
    <col min="3079" max="3079" width="23.28515625" style="89" customWidth="1"/>
    <col min="3080" max="3080" width="27.42578125" style="89" customWidth="1"/>
    <col min="3081" max="3082" width="11.7109375" style="89" customWidth="1"/>
    <col min="3083" max="3328" width="9.140625" style="89"/>
    <col min="3329" max="3329" width="11.42578125" style="89" customWidth="1"/>
    <col min="3330" max="3330" width="21.85546875" style="89" customWidth="1"/>
    <col min="3331" max="3331" width="23" style="89" customWidth="1"/>
    <col min="3332" max="3332" width="22.7109375" style="89" customWidth="1"/>
    <col min="3333" max="3333" width="23.7109375" style="89" customWidth="1"/>
    <col min="3334" max="3334" width="26" style="89" customWidth="1"/>
    <col min="3335" max="3335" width="23.28515625" style="89" customWidth="1"/>
    <col min="3336" max="3336" width="27.42578125" style="89" customWidth="1"/>
    <col min="3337" max="3338" width="11.7109375" style="89" customWidth="1"/>
    <col min="3339" max="3584" width="9.140625" style="89"/>
    <col min="3585" max="3585" width="11.42578125" style="89" customWidth="1"/>
    <col min="3586" max="3586" width="21.85546875" style="89" customWidth="1"/>
    <col min="3587" max="3587" width="23" style="89" customWidth="1"/>
    <col min="3588" max="3588" width="22.7109375" style="89" customWidth="1"/>
    <col min="3589" max="3589" width="23.7109375" style="89" customWidth="1"/>
    <col min="3590" max="3590" width="26" style="89" customWidth="1"/>
    <col min="3591" max="3591" width="23.28515625" style="89" customWidth="1"/>
    <col min="3592" max="3592" width="27.42578125" style="89" customWidth="1"/>
    <col min="3593" max="3594" width="11.7109375" style="89" customWidth="1"/>
    <col min="3595" max="3840" width="9.140625" style="89"/>
    <col min="3841" max="3841" width="11.42578125" style="89" customWidth="1"/>
    <col min="3842" max="3842" width="21.85546875" style="89" customWidth="1"/>
    <col min="3843" max="3843" width="23" style="89" customWidth="1"/>
    <col min="3844" max="3844" width="22.7109375" style="89" customWidth="1"/>
    <col min="3845" max="3845" width="23.7109375" style="89" customWidth="1"/>
    <col min="3846" max="3846" width="26" style="89" customWidth="1"/>
    <col min="3847" max="3847" width="23.28515625" style="89" customWidth="1"/>
    <col min="3848" max="3848" width="27.42578125" style="89" customWidth="1"/>
    <col min="3849" max="3850" width="11.7109375" style="89" customWidth="1"/>
    <col min="3851" max="4096" width="9.140625" style="89"/>
    <col min="4097" max="4097" width="11.42578125" style="89" customWidth="1"/>
    <col min="4098" max="4098" width="21.85546875" style="89" customWidth="1"/>
    <col min="4099" max="4099" width="23" style="89" customWidth="1"/>
    <col min="4100" max="4100" width="22.7109375" style="89" customWidth="1"/>
    <col min="4101" max="4101" width="23.7109375" style="89" customWidth="1"/>
    <col min="4102" max="4102" width="26" style="89" customWidth="1"/>
    <col min="4103" max="4103" width="23.28515625" style="89" customWidth="1"/>
    <col min="4104" max="4104" width="27.42578125" style="89" customWidth="1"/>
    <col min="4105" max="4106" width="11.7109375" style="89" customWidth="1"/>
    <col min="4107" max="4352" width="9.140625" style="89"/>
    <col min="4353" max="4353" width="11.42578125" style="89" customWidth="1"/>
    <col min="4354" max="4354" width="21.85546875" style="89" customWidth="1"/>
    <col min="4355" max="4355" width="23" style="89" customWidth="1"/>
    <col min="4356" max="4356" width="22.7109375" style="89" customWidth="1"/>
    <col min="4357" max="4357" width="23.7109375" style="89" customWidth="1"/>
    <col min="4358" max="4358" width="26" style="89" customWidth="1"/>
    <col min="4359" max="4359" width="23.28515625" style="89" customWidth="1"/>
    <col min="4360" max="4360" width="27.42578125" style="89" customWidth="1"/>
    <col min="4361" max="4362" width="11.7109375" style="89" customWidth="1"/>
    <col min="4363" max="4608" width="9.140625" style="89"/>
    <col min="4609" max="4609" width="11.42578125" style="89" customWidth="1"/>
    <col min="4610" max="4610" width="21.85546875" style="89" customWidth="1"/>
    <col min="4611" max="4611" width="23" style="89" customWidth="1"/>
    <col min="4612" max="4612" width="22.7109375" style="89" customWidth="1"/>
    <col min="4613" max="4613" width="23.7109375" style="89" customWidth="1"/>
    <col min="4614" max="4614" width="26" style="89" customWidth="1"/>
    <col min="4615" max="4615" width="23.28515625" style="89" customWidth="1"/>
    <col min="4616" max="4616" width="27.42578125" style="89" customWidth="1"/>
    <col min="4617" max="4618" width="11.7109375" style="89" customWidth="1"/>
    <col min="4619" max="4864" width="9.140625" style="89"/>
    <col min="4865" max="4865" width="11.42578125" style="89" customWidth="1"/>
    <col min="4866" max="4866" width="21.85546875" style="89" customWidth="1"/>
    <col min="4867" max="4867" width="23" style="89" customWidth="1"/>
    <col min="4868" max="4868" width="22.7109375" style="89" customWidth="1"/>
    <col min="4869" max="4869" width="23.7109375" style="89" customWidth="1"/>
    <col min="4870" max="4870" width="26" style="89" customWidth="1"/>
    <col min="4871" max="4871" width="23.28515625" style="89" customWidth="1"/>
    <col min="4872" max="4872" width="27.42578125" style="89" customWidth="1"/>
    <col min="4873" max="4874" width="11.7109375" style="89" customWidth="1"/>
    <col min="4875" max="5120" width="9.140625" style="89"/>
    <col min="5121" max="5121" width="11.42578125" style="89" customWidth="1"/>
    <col min="5122" max="5122" width="21.85546875" style="89" customWidth="1"/>
    <col min="5123" max="5123" width="23" style="89" customWidth="1"/>
    <col min="5124" max="5124" width="22.7109375" style="89" customWidth="1"/>
    <col min="5125" max="5125" width="23.7109375" style="89" customWidth="1"/>
    <col min="5126" max="5126" width="26" style="89" customWidth="1"/>
    <col min="5127" max="5127" width="23.28515625" style="89" customWidth="1"/>
    <col min="5128" max="5128" width="27.42578125" style="89" customWidth="1"/>
    <col min="5129" max="5130" width="11.7109375" style="89" customWidth="1"/>
    <col min="5131" max="5376" width="9.140625" style="89"/>
    <col min="5377" max="5377" width="11.42578125" style="89" customWidth="1"/>
    <col min="5378" max="5378" width="21.85546875" style="89" customWidth="1"/>
    <col min="5379" max="5379" width="23" style="89" customWidth="1"/>
    <col min="5380" max="5380" width="22.7109375" style="89" customWidth="1"/>
    <col min="5381" max="5381" width="23.7109375" style="89" customWidth="1"/>
    <col min="5382" max="5382" width="26" style="89" customWidth="1"/>
    <col min="5383" max="5383" width="23.28515625" style="89" customWidth="1"/>
    <col min="5384" max="5384" width="27.42578125" style="89" customWidth="1"/>
    <col min="5385" max="5386" width="11.7109375" style="89" customWidth="1"/>
    <col min="5387" max="5632" width="9.140625" style="89"/>
    <col min="5633" max="5633" width="11.42578125" style="89" customWidth="1"/>
    <col min="5634" max="5634" width="21.85546875" style="89" customWidth="1"/>
    <col min="5635" max="5635" width="23" style="89" customWidth="1"/>
    <col min="5636" max="5636" width="22.7109375" style="89" customWidth="1"/>
    <col min="5637" max="5637" width="23.7109375" style="89" customWidth="1"/>
    <col min="5638" max="5638" width="26" style="89" customWidth="1"/>
    <col min="5639" max="5639" width="23.28515625" style="89" customWidth="1"/>
    <col min="5640" max="5640" width="27.42578125" style="89" customWidth="1"/>
    <col min="5641" max="5642" width="11.7109375" style="89" customWidth="1"/>
    <col min="5643" max="5888" width="9.140625" style="89"/>
    <col min="5889" max="5889" width="11.42578125" style="89" customWidth="1"/>
    <col min="5890" max="5890" width="21.85546875" style="89" customWidth="1"/>
    <col min="5891" max="5891" width="23" style="89" customWidth="1"/>
    <col min="5892" max="5892" width="22.7109375" style="89" customWidth="1"/>
    <col min="5893" max="5893" width="23.7109375" style="89" customWidth="1"/>
    <col min="5894" max="5894" width="26" style="89" customWidth="1"/>
    <col min="5895" max="5895" width="23.28515625" style="89" customWidth="1"/>
    <col min="5896" max="5896" width="27.42578125" style="89" customWidth="1"/>
    <col min="5897" max="5898" width="11.7109375" style="89" customWidth="1"/>
    <col min="5899" max="6144" width="9.140625" style="89"/>
    <col min="6145" max="6145" width="11.42578125" style="89" customWidth="1"/>
    <col min="6146" max="6146" width="21.85546875" style="89" customWidth="1"/>
    <col min="6147" max="6147" width="23" style="89" customWidth="1"/>
    <col min="6148" max="6148" width="22.7109375" style="89" customWidth="1"/>
    <col min="6149" max="6149" width="23.7109375" style="89" customWidth="1"/>
    <col min="6150" max="6150" width="26" style="89" customWidth="1"/>
    <col min="6151" max="6151" width="23.28515625" style="89" customWidth="1"/>
    <col min="6152" max="6152" width="27.42578125" style="89" customWidth="1"/>
    <col min="6153" max="6154" width="11.7109375" style="89" customWidth="1"/>
    <col min="6155" max="6400" width="9.140625" style="89"/>
    <col min="6401" max="6401" width="11.42578125" style="89" customWidth="1"/>
    <col min="6402" max="6402" width="21.85546875" style="89" customWidth="1"/>
    <col min="6403" max="6403" width="23" style="89" customWidth="1"/>
    <col min="6404" max="6404" width="22.7109375" style="89" customWidth="1"/>
    <col min="6405" max="6405" width="23.7109375" style="89" customWidth="1"/>
    <col min="6406" max="6406" width="26" style="89" customWidth="1"/>
    <col min="6407" max="6407" width="23.28515625" style="89" customWidth="1"/>
    <col min="6408" max="6408" width="27.42578125" style="89" customWidth="1"/>
    <col min="6409" max="6410" width="11.7109375" style="89" customWidth="1"/>
    <col min="6411" max="6656" width="9.140625" style="89"/>
    <col min="6657" max="6657" width="11.42578125" style="89" customWidth="1"/>
    <col min="6658" max="6658" width="21.85546875" style="89" customWidth="1"/>
    <col min="6659" max="6659" width="23" style="89" customWidth="1"/>
    <col min="6660" max="6660" width="22.7109375" style="89" customWidth="1"/>
    <col min="6661" max="6661" width="23.7109375" style="89" customWidth="1"/>
    <col min="6662" max="6662" width="26" style="89" customWidth="1"/>
    <col min="6663" max="6663" width="23.28515625" style="89" customWidth="1"/>
    <col min="6664" max="6664" width="27.42578125" style="89" customWidth="1"/>
    <col min="6665" max="6666" width="11.7109375" style="89" customWidth="1"/>
    <col min="6667" max="6912" width="9.140625" style="89"/>
    <col min="6913" max="6913" width="11.42578125" style="89" customWidth="1"/>
    <col min="6914" max="6914" width="21.85546875" style="89" customWidth="1"/>
    <col min="6915" max="6915" width="23" style="89" customWidth="1"/>
    <col min="6916" max="6916" width="22.7109375" style="89" customWidth="1"/>
    <col min="6917" max="6917" width="23.7109375" style="89" customWidth="1"/>
    <col min="6918" max="6918" width="26" style="89" customWidth="1"/>
    <col min="6919" max="6919" width="23.28515625" style="89" customWidth="1"/>
    <col min="6920" max="6920" width="27.42578125" style="89" customWidth="1"/>
    <col min="6921" max="6922" width="11.7109375" style="89" customWidth="1"/>
    <col min="6923" max="7168" width="9.140625" style="89"/>
    <col min="7169" max="7169" width="11.42578125" style="89" customWidth="1"/>
    <col min="7170" max="7170" width="21.85546875" style="89" customWidth="1"/>
    <col min="7171" max="7171" width="23" style="89" customWidth="1"/>
    <col min="7172" max="7172" width="22.7109375" style="89" customWidth="1"/>
    <col min="7173" max="7173" width="23.7109375" style="89" customWidth="1"/>
    <col min="7174" max="7174" width="26" style="89" customWidth="1"/>
    <col min="7175" max="7175" width="23.28515625" style="89" customWidth="1"/>
    <col min="7176" max="7176" width="27.42578125" style="89" customWidth="1"/>
    <col min="7177" max="7178" width="11.7109375" style="89" customWidth="1"/>
    <col min="7179" max="7424" width="9.140625" style="89"/>
    <col min="7425" max="7425" width="11.42578125" style="89" customWidth="1"/>
    <col min="7426" max="7426" width="21.85546875" style="89" customWidth="1"/>
    <col min="7427" max="7427" width="23" style="89" customWidth="1"/>
    <col min="7428" max="7428" width="22.7109375" style="89" customWidth="1"/>
    <col min="7429" max="7429" width="23.7109375" style="89" customWidth="1"/>
    <col min="7430" max="7430" width="26" style="89" customWidth="1"/>
    <col min="7431" max="7431" width="23.28515625" style="89" customWidth="1"/>
    <col min="7432" max="7432" width="27.42578125" style="89" customWidth="1"/>
    <col min="7433" max="7434" width="11.7109375" style="89" customWidth="1"/>
    <col min="7435" max="7680" width="9.140625" style="89"/>
    <col min="7681" max="7681" width="11.42578125" style="89" customWidth="1"/>
    <col min="7682" max="7682" width="21.85546875" style="89" customWidth="1"/>
    <col min="7683" max="7683" width="23" style="89" customWidth="1"/>
    <col min="7684" max="7684" width="22.7109375" style="89" customWidth="1"/>
    <col min="7685" max="7685" width="23.7109375" style="89" customWidth="1"/>
    <col min="7686" max="7686" width="26" style="89" customWidth="1"/>
    <col min="7687" max="7687" width="23.28515625" style="89" customWidth="1"/>
    <col min="7688" max="7688" width="27.42578125" style="89" customWidth="1"/>
    <col min="7689" max="7690" width="11.7109375" style="89" customWidth="1"/>
    <col min="7691" max="7936" width="9.140625" style="89"/>
    <col min="7937" max="7937" width="11.42578125" style="89" customWidth="1"/>
    <col min="7938" max="7938" width="21.85546875" style="89" customWidth="1"/>
    <col min="7939" max="7939" width="23" style="89" customWidth="1"/>
    <col min="7940" max="7940" width="22.7109375" style="89" customWidth="1"/>
    <col min="7941" max="7941" width="23.7109375" style="89" customWidth="1"/>
    <col min="7942" max="7942" width="26" style="89" customWidth="1"/>
    <col min="7943" max="7943" width="23.28515625" style="89" customWidth="1"/>
    <col min="7944" max="7944" width="27.42578125" style="89" customWidth="1"/>
    <col min="7945" max="7946" width="11.7109375" style="89" customWidth="1"/>
    <col min="7947" max="8192" width="9.140625" style="89"/>
    <col min="8193" max="8193" width="11.42578125" style="89" customWidth="1"/>
    <col min="8194" max="8194" width="21.85546875" style="89" customWidth="1"/>
    <col min="8195" max="8195" width="23" style="89" customWidth="1"/>
    <col min="8196" max="8196" width="22.7109375" style="89" customWidth="1"/>
    <col min="8197" max="8197" width="23.7109375" style="89" customWidth="1"/>
    <col min="8198" max="8198" width="26" style="89" customWidth="1"/>
    <col min="8199" max="8199" width="23.28515625" style="89" customWidth="1"/>
    <col min="8200" max="8200" width="27.42578125" style="89" customWidth="1"/>
    <col min="8201" max="8202" width="11.7109375" style="89" customWidth="1"/>
    <col min="8203" max="8448" width="9.140625" style="89"/>
    <col min="8449" max="8449" width="11.42578125" style="89" customWidth="1"/>
    <col min="8450" max="8450" width="21.85546875" style="89" customWidth="1"/>
    <col min="8451" max="8451" width="23" style="89" customWidth="1"/>
    <col min="8452" max="8452" width="22.7109375" style="89" customWidth="1"/>
    <col min="8453" max="8453" width="23.7109375" style="89" customWidth="1"/>
    <col min="8454" max="8454" width="26" style="89" customWidth="1"/>
    <col min="8455" max="8455" width="23.28515625" style="89" customWidth="1"/>
    <col min="8456" max="8456" width="27.42578125" style="89" customWidth="1"/>
    <col min="8457" max="8458" width="11.7109375" style="89" customWidth="1"/>
    <col min="8459" max="8704" width="9.140625" style="89"/>
    <col min="8705" max="8705" width="11.42578125" style="89" customWidth="1"/>
    <col min="8706" max="8706" width="21.85546875" style="89" customWidth="1"/>
    <col min="8707" max="8707" width="23" style="89" customWidth="1"/>
    <col min="8708" max="8708" width="22.7109375" style="89" customWidth="1"/>
    <col min="8709" max="8709" width="23.7109375" style="89" customWidth="1"/>
    <col min="8710" max="8710" width="26" style="89" customWidth="1"/>
    <col min="8711" max="8711" width="23.28515625" style="89" customWidth="1"/>
    <col min="8712" max="8712" width="27.42578125" style="89" customWidth="1"/>
    <col min="8713" max="8714" width="11.7109375" style="89" customWidth="1"/>
    <col min="8715" max="8960" width="9.140625" style="89"/>
    <col min="8961" max="8961" width="11.42578125" style="89" customWidth="1"/>
    <col min="8962" max="8962" width="21.85546875" style="89" customWidth="1"/>
    <col min="8963" max="8963" width="23" style="89" customWidth="1"/>
    <col min="8964" max="8964" width="22.7109375" style="89" customWidth="1"/>
    <col min="8965" max="8965" width="23.7109375" style="89" customWidth="1"/>
    <col min="8966" max="8966" width="26" style="89" customWidth="1"/>
    <col min="8967" max="8967" width="23.28515625" style="89" customWidth="1"/>
    <col min="8968" max="8968" width="27.42578125" style="89" customWidth="1"/>
    <col min="8969" max="8970" width="11.7109375" style="89" customWidth="1"/>
    <col min="8971" max="9216" width="9.140625" style="89"/>
    <col min="9217" max="9217" width="11.42578125" style="89" customWidth="1"/>
    <col min="9218" max="9218" width="21.85546875" style="89" customWidth="1"/>
    <col min="9219" max="9219" width="23" style="89" customWidth="1"/>
    <col min="9220" max="9220" width="22.7109375" style="89" customWidth="1"/>
    <col min="9221" max="9221" width="23.7109375" style="89" customWidth="1"/>
    <col min="9222" max="9222" width="26" style="89" customWidth="1"/>
    <col min="9223" max="9223" width="23.28515625" style="89" customWidth="1"/>
    <col min="9224" max="9224" width="27.42578125" style="89" customWidth="1"/>
    <col min="9225" max="9226" width="11.7109375" style="89" customWidth="1"/>
    <col min="9227" max="9472" width="9.140625" style="89"/>
    <col min="9473" max="9473" width="11.42578125" style="89" customWidth="1"/>
    <col min="9474" max="9474" width="21.85546875" style="89" customWidth="1"/>
    <col min="9475" max="9475" width="23" style="89" customWidth="1"/>
    <col min="9476" max="9476" width="22.7109375" style="89" customWidth="1"/>
    <col min="9477" max="9477" width="23.7109375" style="89" customWidth="1"/>
    <col min="9478" max="9478" width="26" style="89" customWidth="1"/>
    <col min="9479" max="9479" width="23.28515625" style="89" customWidth="1"/>
    <col min="9480" max="9480" width="27.42578125" style="89" customWidth="1"/>
    <col min="9481" max="9482" width="11.7109375" style="89" customWidth="1"/>
    <col min="9483" max="9728" width="9.140625" style="89"/>
    <col min="9729" max="9729" width="11.42578125" style="89" customWidth="1"/>
    <col min="9730" max="9730" width="21.85546875" style="89" customWidth="1"/>
    <col min="9731" max="9731" width="23" style="89" customWidth="1"/>
    <col min="9732" max="9732" width="22.7109375" style="89" customWidth="1"/>
    <col min="9733" max="9733" width="23.7109375" style="89" customWidth="1"/>
    <col min="9734" max="9734" width="26" style="89" customWidth="1"/>
    <col min="9735" max="9735" width="23.28515625" style="89" customWidth="1"/>
    <col min="9736" max="9736" width="27.42578125" style="89" customWidth="1"/>
    <col min="9737" max="9738" width="11.7109375" style="89" customWidth="1"/>
    <col min="9739" max="9984" width="9.140625" style="89"/>
    <col min="9985" max="9985" width="11.42578125" style="89" customWidth="1"/>
    <col min="9986" max="9986" width="21.85546875" style="89" customWidth="1"/>
    <col min="9987" max="9987" width="23" style="89" customWidth="1"/>
    <col min="9988" max="9988" width="22.7109375" style="89" customWidth="1"/>
    <col min="9989" max="9989" width="23.7109375" style="89" customWidth="1"/>
    <col min="9990" max="9990" width="26" style="89" customWidth="1"/>
    <col min="9991" max="9991" width="23.28515625" style="89" customWidth="1"/>
    <col min="9992" max="9992" width="27.42578125" style="89" customWidth="1"/>
    <col min="9993" max="9994" width="11.7109375" style="89" customWidth="1"/>
    <col min="9995" max="10240" width="9.140625" style="89"/>
    <col min="10241" max="10241" width="11.42578125" style="89" customWidth="1"/>
    <col min="10242" max="10242" width="21.85546875" style="89" customWidth="1"/>
    <col min="10243" max="10243" width="23" style="89" customWidth="1"/>
    <col min="10244" max="10244" width="22.7109375" style="89" customWidth="1"/>
    <col min="10245" max="10245" width="23.7109375" style="89" customWidth="1"/>
    <col min="10246" max="10246" width="26" style="89" customWidth="1"/>
    <col min="10247" max="10247" width="23.28515625" style="89" customWidth="1"/>
    <col min="10248" max="10248" width="27.42578125" style="89" customWidth="1"/>
    <col min="10249" max="10250" width="11.7109375" style="89" customWidth="1"/>
    <col min="10251" max="10496" width="9.140625" style="89"/>
    <col min="10497" max="10497" width="11.42578125" style="89" customWidth="1"/>
    <col min="10498" max="10498" width="21.85546875" style="89" customWidth="1"/>
    <col min="10499" max="10499" width="23" style="89" customWidth="1"/>
    <col min="10500" max="10500" width="22.7109375" style="89" customWidth="1"/>
    <col min="10501" max="10501" width="23.7109375" style="89" customWidth="1"/>
    <col min="10502" max="10502" width="26" style="89" customWidth="1"/>
    <col min="10503" max="10503" width="23.28515625" style="89" customWidth="1"/>
    <col min="10504" max="10504" width="27.42578125" style="89" customWidth="1"/>
    <col min="10505" max="10506" width="11.7109375" style="89" customWidth="1"/>
    <col min="10507" max="10752" width="9.140625" style="89"/>
    <col min="10753" max="10753" width="11.42578125" style="89" customWidth="1"/>
    <col min="10754" max="10754" width="21.85546875" style="89" customWidth="1"/>
    <col min="10755" max="10755" width="23" style="89" customWidth="1"/>
    <col min="10756" max="10756" width="22.7109375" style="89" customWidth="1"/>
    <col min="10757" max="10757" width="23.7109375" style="89" customWidth="1"/>
    <col min="10758" max="10758" width="26" style="89" customWidth="1"/>
    <col min="10759" max="10759" width="23.28515625" style="89" customWidth="1"/>
    <col min="10760" max="10760" width="27.42578125" style="89" customWidth="1"/>
    <col min="10761" max="10762" width="11.7109375" style="89" customWidth="1"/>
    <col min="10763" max="11008" width="9.140625" style="89"/>
    <col min="11009" max="11009" width="11.42578125" style="89" customWidth="1"/>
    <col min="11010" max="11010" width="21.85546875" style="89" customWidth="1"/>
    <col min="11011" max="11011" width="23" style="89" customWidth="1"/>
    <col min="11012" max="11012" width="22.7109375" style="89" customWidth="1"/>
    <col min="11013" max="11013" width="23.7109375" style="89" customWidth="1"/>
    <col min="11014" max="11014" width="26" style="89" customWidth="1"/>
    <col min="11015" max="11015" width="23.28515625" style="89" customWidth="1"/>
    <col min="11016" max="11016" width="27.42578125" style="89" customWidth="1"/>
    <col min="11017" max="11018" width="11.7109375" style="89" customWidth="1"/>
    <col min="11019" max="11264" width="9.140625" style="89"/>
    <col min="11265" max="11265" width="11.42578125" style="89" customWidth="1"/>
    <col min="11266" max="11266" width="21.85546875" style="89" customWidth="1"/>
    <col min="11267" max="11267" width="23" style="89" customWidth="1"/>
    <col min="11268" max="11268" width="22.7109375" style="89" customWidth="1"/>
    <col min="11269" max="11269" width="23.7109375" style="89" customWidth="1"/>
    <col min="11270" max="11270" width="26" style="89" customWidth="1"/>
    <col min="11271" max="11271" width="23.28515625" style="89" customWidth="1"/>
    <col min="11272" max="11272" width="27.42578125" style="89" customWidth="1"/>
    <col min="11273" max="11274" width="11.7109375" style="89" customWidth="1"/>
    <col min="11275" max="11520" width="9.140625" style="89"/>
    <col min="11521" max="11521" width="11.42578125" style="89" customWidth="1"/>
    <col min="11522" max="11522" width="21.85546875" style="89" customWidth="1"/>
    <col min="11523" max="11523" width="23" style="89" customWidth="1"/>
    <col min="11524" max="11524" width="22.7109375" style="89" customWidth="1"/>
    <col min="11525" max="11525" width="23.7109375" style="89" customWidth="1"/>
    <col min="11526" max="11526" width="26" style="89" customWidth="1"/>
    <col min="11527" max="11527" width="23.28515625" style="89" customWidth="1"/>
    <col min="11528" max="11528" width="27.42578125" style="89" customWidth="1"/>
    <col min="11529" max="11530" width="11.7109375" style="89" customWidth="1"/>
    <col min="11531" max="11776" width="9.140625" style="89"/>
    <col min="11777" max="11777" width="11.42578125" style="89" customWidth="1"/>
    <col min="11778" max="11778" width="21.85546875" style="89" customWidth="1"/>
    <col min="11779" max="11779" width="23" style="89" customWidth="1"/>
    <col min="11780" max="11780" width="22.7109375" style="89" customWidth="1"/>
    <col min="11781" max="11781" width="23.7109375" style="89" customWidth="1"/>
    <col min="11782" max="11782" width="26" style="89" customWidth="1"/>
    <col min="11783" max="11783" width="23.28515625" style="89" customWidth="1"/>
    <col min="11784" max="11784" width="27.42578125" style="89" customWidth="1"/>
    <col min="11785" max="11786" width="11.7109375" style="89" customWidth="1"/>
    <col min="11787" max="12032" width="9.140625" style="89"/>
    <col min="12033" max="12033" width="11.42578125" style="89" customWidth="1"/>
    <col min="12034" max="12034" width="21.85546875" style="89" customWidth="1"/>
    <col min="12035" max="12035" width="23" style="89" customWidth="1"/>
    <col min="12036" max="12036" width="22.7109375" style="89" customWidth="1"/>
    <col min="12037" max="12037" width="23.7109375" style="89" customWidth="1"/>
    <col min="12038" max="12038" width="26" style="89" customWidth="1"/>
    <col min="12039" max="12039" width="23.28515625" style="89" customWidth="1"/>
    <col min="12040" max="12040" width="27.42578125" style="89" customWidth="1"/>
    <col min="12041" max="12042" width="11.7109375" style="89" customWidth="1"/>
    <col min="12043" max="12288" width="9.140625" style="89"/>
    <col min="12289" max="12289" width="11.42578125" style="89" customWidth="1"/>
    <col min="12290" max="12290" width="21.85546875" style="89" customWidth="1"/>
    <col min="12291" max="12291" width="23" style="89" customWidth="1"/>
    <col min="12292" max="12292" width="22.7109375" style="89" customWidth="1"/>
    <col min="12293" max="12293" width="23.7109375" style="89" customWidth="1"/>
    <col min="12294" max="12294" width="26" style="89" customWidth="1"/>
    <col min="12295" max="12295" width="23.28515625" style="89" customWidth="1"/>
    <col min="12296" max="12296" width="27.42578125" style="89" customWidth="1"/>
    <col min="12297" max="12298" width="11.7109375" style="89" customWidth="1"/>
    <col min="12299" max="12544" width="9.140625" style="89"/>
    <col min="12545" max="12545" width="11.42578125" style="89" customWidth="1"/>
    <col min="12546" max="12546" width="21.85546875" style="89" customWidth="1"/>
    <col min="12547" max="12547" width="23" style="89" customWidth="1"/>
    <col min="12548" max="12548" width="22.7109375" style="89" customWidth="1"/>
    <col min="12549" max="12549" width="23.7109375" style="89" customWidth="1"/>
    <col min="12550" max="12550" width="26" style="89" customWidth="1"/>
    <col min="12551" max="12551" width="23.28515625" style="89" customWidth="1"/>
    <col min="12552" max="12552" width="27.42578125" style="89" customWidth="1"/>
    <col min="12553" max="12554" width="11.7109375" style="89" customWidth="1"/>
    <col min="12555" max="12800" width="9.140625" style="89"/>
    <col min="12801" max="12801" width="11.42578125" style="89" customWidth="1"/>
    <col min="12802" max="12802" width="21.85546875" style="89" customWidth="1"/>
    <col min="12803" max="12803" width="23" style="89" customWidth="1"/>
    <col min="12804" max="12804" width="22.7109375" style="89" customWidth="1"/>
    <col min="12805" max="12805" width="23.7109375" style="89" customWidth="1"/>
    <col min="12806" max="12806" width="26" style="89" customWidth="1"/>
    <col min="12807" max="12807" width="23.28515625" style="89" customWidth="1"/>
    <col min="12808" max="12808" width="27.42578125" style="89" customWidth="1"/>
    <col min="12809" max="12810" width="11.7109375" style="89" customWidth="1"/>
    <col min="12811" max="13056" width="9.140625" style="89"/>
    <col min="13057" max="13057" width="11.42578125" style="89" customWidth="1"/>
    <col min="13058" max="13058" width="21.85546875" style="89" customWidth="1"/>
    <col min="13059" max="13059" width="23" style="89" customWidth="1"/>
    <col min="13060" max="13060" width="22.7109375" style="89" customWidth="1"/>
    <col min="13061" max="13061" width="23.7109375" style="89" customWidth="1"/>
    <col min="13062" max="13062" width="26" style="89" customWidth="1"/>
    <col min="13063" max="13063" width="23.28515625" style="89" customWidth="1"/>
    <col min="13064" max="13064" width="27.42578125" style="89" customWidth="1"/>
    <col min="13065" max="13066" width="11.7109375" style="89" customWidth="1"/>
    <col min="13067" max="13312" width="9.140625" style="89"/>
    <col min="13313" max="13313" width="11.42578125" style="89" customWidth="1"/>
    <col min="13314" max="13314" width="21.85546875" style="89" customWidth="1"/>
    <col min="13315" max="13315" width="23" style="89" customWidth="1"/>
    <col min="13316" max="13316" width="22.7109375" style="89" customWidth="1"/>
    <col min="13317" max="13317" width="23.7109375" style="89" customWidth="1"/>
    <col min="13318" max="13318" width="26" style="89" customWidth="1"/>
    <col min="13319" max="13319" width="23.28515625" style="89" customWidth="1"/>
    <col min="13320" max="13320" width="27.42578125" style="89" customWidth="1"/>
    <col min="13321" max="13322" width="11.7109375" style="89" customWidth="1"/>
    <col min="13323" max="13568" width="9.140625" style="89"/>
    <col min="13569" max="13569" width="11.42578125" style="89" customWidth="1"/>
    <col min="13570" max="13570" width="21.85546875" style="89" customWidth="1"/>
    <col min="13571" max="13571" width="23" style="89" customWidth="1"/>
    <col min="13572" max="13572" width="22.7109375" style="89" customWidth="1"/>
    <col min="13573" max="13573" width="23.7109375" style="89" customWidth="1"/>
    <col min="13574" max="13574" width="26" style="89" customWidth="1"/>
    <col min="13575" max="13575" width="23.28515625" style="89" customWidth="1"/>
    <col min="13576" max="13576" width="27.42578125" style="89" customWidth="1"/>
    <col min="13577" max="13578" width="11.7109375" style="89" customWidth="1"/>
    <col min="13579" max="13824" width="9.140625" style="89"/>
    <col min="13825" max="13825" width="11.42578125" style="89" customWidth="1"/>
    <col min="13826" max="13826" width="21.85546875" style="89" customWidth="1"/>
    <col min="13827" max="13827" width="23" style="89" customWidth="1"/>
    <col min="13828" max="13828" width="22.7109375" style="89" customWidth="1"/>
    <col min="13829" max="13829" width="23.7109375" style="89" customWidth="1"/>
    <col min="13830" max="13830" width="26" style="89" customWidth="1"/>
    <col min="13831" max="13831" width="23.28515625" style="89" customWidth="1"/>
    <col min="13832" max="13832" width="27.42578125" style="89" customWidth="1"/>
    <col min="13833" max="13834" width="11.7109375" style="89" customWidth="1"/>
    <col min="13835" max="14080" width="9.140625" style="89"/>
    <col min="14081" max="14081" width="11.42578125" style="89" customWidth="1"/>
    <col min="14082" max="14082" width="21.85546875" style="89" customWidth="1"/>
    <col min="14083" max="14083" width="23" style="89" customWidth="1"/>
    <col min="14084" max="14084" width="22.7109375" style="89" customWidth="1"/>
    <col min="14085" max="14085" width="23.7109375" style="89" customWidth="1"/>
    <col min="14086" max="14086" width="26" style="89" customWidth="1"/>
    <col min="14087" max="14087" width="23.28515625" style="89" customWidth="1"/>
    <col min="14088" max="14088" width="27.42578125" style="89" customWidth="1"/>
    <col min="14089" max="14090" width="11.7109375" style="89" customWidth="1"/>
    <col min="14091" max="14336" width="9.140625" style="89"/>
    <col min="14337" max="14337" width="11.42578125" style="89" customWidth="1"/>
    <col min="14338" max="14338" width="21.85546875" style="89" customWidth="1"/>
    <col min="14339" max="14339" width="23" style="89" customWidth="1"/>
    <col min="14340" max="14340" width="22.7109375" style="89" customWidth="1"/>
    <col min="14341" max="14341" width="23.7109375" style="89" customWidth="1"/>
    <col min="14342" max="14342" width="26" style="89" customWidth="1"/>
    <col min="14343" max="14343" width="23.28515625" style="89" customWidth="1"/>
    <col min="14344" max="14344" width="27.42578125" style="89" customWidth="1"/>
    <col min="14345" max="14346" width="11.7109375" style="89" customWidth="1"/>
    <col min="14347" max="14592" width="9.140625" style="89"/>
    <col min="14593" max="14593" width="11.42578125" style="89" customWidth="1"/>
    <col min="14594" max="14594" width="21.85546875" style="89" customWidth="1"/>
    <col min="14595" max="14595" width="23" style="89" customWidth="1"/>
    <col min="14596" max="14596" width="22.7109375" style="89" customWidth="1"/>
    <col min="14597" max="14597" width="23.7109375" style="89" customWidth="1"/>
    <col min="14598" max="14598" width="26" style="89" customWidth="1"/>
    <col min="14599" max="14599" width="23.28515625" style="89" customWidth="1"/>
    <col min="14600" max="14600" width="27.42578125" style="89" customWidth="1"/>
    <col min="14601" max="14602" width="11.7109375" style="89" customWidth="1"/>
    <col min="14603" max="14848" width="9.140625" style="89"/>
    <col min="14849" max="14849" width="11.42578125" style="89" customWidth="1"/>
    <col min="14850" max="14850" width="21.85546875" style="89" customWidth="1"/>
    <col min="14851" max="14851" width="23" style="89" customWidth="1"/>
    <col min="14852" max="14852" width="22.7109375" style="89" customWidth="1"/>
    <col min="14853" max="14853" width="23.7109375" style="89" customWidth="1"/>
    <col min="14854" max="14854" width="26" style="89" customWidth="1"/>
    <col min="14855" max="14855" width="23.28515625" style="89" customWidth="1"/>
    <col min="14856" max="14856" width="27.42578125" style="89" customWidth="1"/>
    <col min="14857" max="14858" width="11.7109375" style="89" customWidth="1"/>
    <col min="14859" max="15104" width="9.140625" style="89"/>
    <col min="15105" max="15105" width="11.42578125" style="89" customWidth="1"/>
    <col min="15106" max="15106" width="21.85546875" style="89" customWidth="1"/>
    <col min="15107" max="15107" width="23" style="89" customWidth="1"/>
    <col min="15108" max="15108" width="22.7109375" style="89" customWidth="1"/>
    <col min="15109" max="15109" width="23.7109375" style="89" customWidth="1"/>
    <col min="15110" max="15110" width="26" style="89" customWidth="1"/>
    <col min="15111" max="15111" width="23.28515625" style="89" customWidth="1"/>
    <col min="15112" max="15112" width="27.42578125" style="89" customWidth="1"/>
    <col min="15113" max="15114" width="11.7109375" style="89" customWidth="1"/>
    <col min="15115" max="15360" width="9.140625" style="89"/>
    <col min="15361" max="15361" width="11.42578125" style="89" customWidth="1"/>
    <col min="15362" max="15362" width="21.85546875" style="89" customWidth="1"/>
    <col min="15363" max="15363" width="23" style="89" customWidth="1"/>
    <col min="15364" max="15364" width="22.7109375" style="89" customWidth="1"/>
    <col min="15365" max="15365" width="23.7109375" style="89" customWidth="1"/>
    <col min="15366" max="15366" width="26" style="89" customWidth="1"/>
    <col min="15367" max="15367" width="23.28515625" style="89" customWidth="1"/>
    <col min="15368" max="15368" width="27.42578125" style="89" customWidth="1"/>
    <col min="15369" max="15370" width="11.7109375" style="89" customWidth="1"/>
    <col min="15371" max="15616" width="9.140625" style="89"/>
    <col min="15617" max="15617" width="11.42578125" style="89" customWidth="1"/>
    <col min="15618" max="15618" width="21.85546875" style="89" customWidth="1"/>
    <col min="15619" max="15619" width="23" style="89" customWidth="1"/>
    <col min="15620" max="15620" width="22.7109375" style="89" customWidth="1"/>
    <col min="15621" max="15621" width="23.7109375" style="89" customWidth="1"/>
    <col min="15622" max="15622" width="26" style="89" customWidth="1"/>
    <col min="15623" max="15623" width="23.28515625" style="89" customWidth="1"/>
    <col min="15624" max="15624" width="27.42578125" style="89" customWidth="1"/>
    <col min="15625" max="15626" width="11.7109375" style="89" customWidth="1"/>
    <col min="15627" max="15872" width="9.140625" style="89"/>
    <col min="15873" max="15873" width="11.42578125" style="89" customWidth="1"/>
    <col min="15874" max="15874" width="21.85546875" style="89" customWidth="1"/>
    <col min="15875" max="15875" width="23" style="89" customWidth="1"/>
    <col min="15876" max="15876" width="22.7109375" style="89" customWidth="1"/>
    <col min="15877" max="15877" width="23.7109375" style="89" customWidth="1"/>
    <col min="15878" max="15878" width="26" style="89" customWidth="1"/>
    <col min="15879" max="15879" width="23.28515625" style="89" customWidth="1"/>
    <col min="15880" max="15880" width="27.42578125" style="89" customWidth="1"/>
    <col min="15881" max="15882" width="11.7109375" style="89" customWidth="1"/>
    <col min="15883" max="16128" width="9.140625" style="89"/>
    <col min="16129" max="16129" width="11.42578125" style="89" customWidth="1"/>
    <col min="16130" max="16130" width="21.85546875" style="89" customWidth="1"/>
    <col min="16131" max="16131" width="23" style="89" customWidth="1"/>
    <col min="16132" max="16132" width="22.7109375" style="89" customWidth="1"/>
    <col min="16133" max="16133" width="23.7109375" style="89" customWidth="1"/>
    <col min="16134" max="16134" width="26" style="89" customWidth="1"/>
    <col min="16135" max="16135" width="23.28515625" style="89" customWidth="1"/>
    <col min="16136" max="16136" width="27.42578125" style="89" customWidth="1"/>
    <col min="16137" max="16138" width="11.7109375" style="89" customWidth="1"/>
    <col min="16139" max="16384" width="9.140625" style="89"/>
  </cols>
  <sheetData>
    <row r="1" spans="1:234" ht="18.75" x14ac:dyDescent="0.3">
      <c r="A1" s="183"/>
      <c r="B1" s="183"/>
      <c r="H1" s="40" t="s">
        <v>187</v>
      </c>
    </row>
    <row r="2" spans="1:234" ht="18.75" x14ac:dyDescent="0.3">
      <c r="A2" s="91"/>
      <c r="B2" s="91"/>
    </row>
    <row r="3" spans="1:234" x14ac:dyDescent="0.25">
      <c r="A3" s="92"/>
      <c r="B3" s="92"/>
    </row>
    <row r="4" spans="1:234" x14ac:dyDescent="0.25">
      <c r="A4" s="184"/>
      <c r="B4" s="93"/>
      <c r="C4" s="185" t="s">
        <v>133</v>
      </c>
      <c r="D4" s="185"/>
      <c r="E4" s="185"/>
      <c r="F4" s="185"/>
      <c r="G4" s="185"/>
      <c r="H4" s="185"/>
      <c r="I4" s="185"/>
      <c r="J4" s="185"/>
    </row>
    <row r="5" spans="1:234" ht="39" customHeight="1" x14ac:dyDescent="0.25">
      <c r="A5" s="184"/>
      <c r="B5" s="94" t="s">
        <v>3</v>
      </c>
      <c r="C5" s="186" t="s">
        <v>4</v>
      </c>
      <c r="D5" s="186"/>
      <c r="E5" s="186"/>
      <c r="F5" s="186"/>
      <c r="G5" s="186"/>
      <c r="H5" s="186"/>
      <c r="I5" s="187" t="s">
        <v>14</v>
      </c>
      <c r="J5" s="157" t="s">
        <v>119</v>
      </c>
    </row>
    <row r="6" spans="1:234" ht="41.25" customHeight="1" x14ac:dyDescent="0.25">
      <c r="A6" s="184"/>
      <c r="B6" s="95" t="s">
        <v>5</v>
      </c>
      <c r="C6" s="95" t="s">
        <v>158</v>
      </c>
      <c r="D6" s="95" t="s">
        <v>159</v>
      </c>
      <c r="E6" s="95" t="s">
        <v>160</v>
      </c>
      <c r="F6" s="95" t="s">
        <v>11</v>
      </c>
      <c r="G6" s="95" t="s">
        <v>12</v>
      </c>
      <c r="H6" s="95" t="s">
        <v>13</v>
      </c>
      <c r="I6" s="187"/>
      <c r="J6" s="157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</row>
    <row r="7" spans="1:234" ht="24.75" customHeight="1" x14ac:dyDescent="0.25">
      <c r="A7" s="184"/>
      <c r="B7" s="95" t="s">
        <v>7</v>
      </c>
      <c r="C7" s="184" t="s">
        <v>161</v>
      </c>
      <c r="D7" s="184"/>
      <c r="E7" s="184"/>
      <c r="F7" s="184"/>
      <c r="G7" s="184"/>
      <c r="H7" s="184"/>
      <c r="I7" s="187"/>
      <c r="J7" s="157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</row>
    <row r="8" spans="1:234" ht="15" customHeight="1" x14ac:dyDescent="0.25">
      <c r="A8" s="184"/>
      <c r="B8" s="95" t="s">
        <v>15</v>
      </c>
      <c r="C8" s="184" t="s">
        <v>139</v>
      </c>
      <c r="D8" s="184"/>
      <c r="E8" s="184"/>
      <c r="F8" s="184"/>
      <c r="G8" s="184"/>
      <c r="H8" s="184"/>
      <c r="I8" s="187"/>
      <c r="J8" s="157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</row>
    <row r="9" spans="1:234" ht="25.5" x14ac:dyDescent="0.25">
      <c r="A9" s="184"/>
      <c r="B9" s="98" t="s">
        <v>17</v>
      </c>
      <c r="C9" s="188" t="s">
        <v>162</v>
      </c>
      <c r="D9" s="188"/>
      <c r="E9" s="188"/>
      <c r="F9" s="188"/>
      <c r="G9" s="188"/>
      <c r="H9" s="188"/>
      <c r="I9" s="187"/>
      <c r="J9" s="157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</row>
    <row r="10" spans="1:234" x14ac:dyDescent="0.25">
      <c r="A10" s="184"/>
      <c r="B10" s="95" t="s">
        <v>19</v>
      </c>
      <c r="C10" s="99" t="s">
        <v>163</v>
      </c>
      <c r="D10" s="99" t="s">
        <v>164</v>
      </c>
      <c r="E10" s="99" t="s">
        <v>165</v>
      </c>
      <c r="F10" s="100" t="s">
        <v>166</v>
      </c>
      <c r="G10" s="100" t="s">
        <v>167</v>
      </c>
      <c r="H10" s="100" t="s">
        <v>168</v>
      </c>
      <c r="I10" s="187"/>
      <c r="J10" s="157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</row>
    <row r="11" spans="1:234" x14ac:dyDescent="0.25">
      <c r="A11" s="184"/>
      <c r="B11" s="95" t="s">
        <v>26</v>
      </c>
      <c r="C11" s="99" t="s">
        <v>169</v>
      </c>
      <c r="D11" s="99" t="s">
        <v>170</v>
      </c>
      <c r="E11" s="99" t="s">
        <v>171</v>
      </c>
      <c r="F11" s="100" t="s">
        <v>172</v>
      </c>
      <c r="G11" s="100" t="s">
        <v>173</v>
      </c>
      <c r="H11" s="100" t="s">
        <v>174</v>
      </c>
      <c r="I11" s="187"/>
      <c r="J11" s="157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</row>
    <row r="12" spans="1:234" ht="30.75" customHeight="1" x14ac:dyDescent="0.25">
      <c r="A12" s="184" t="s">
        <v>1</v>
      </c>
      <c r="B12" s="184"/>
      <c r="C12" s="24" t="s">
        <v>33</v>
      </c>
      <c r="D12" s="24" t="s">
        <v>33</v>
      </c>
      <c r="E12" s="24" t="s">
        <v>33</v>
      </c>
      <c r="F12" s="24" t="s">
        <v>33</v>
      </c>
      <c r="G12" s="24" t="s">
        <v>33</v>
      </c>
      <c r="H12" s="24" t="s">
        <v>33</v>
      </c>
      <c r="I12" s="24" t="s">
        <v>33</v>
      </c>
      <c r="J12" s="157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</row>
    <row r="13" spans="1:234" x14ac:dyDescent="0.25">
      <c r="A13" s="190">
        <v>1</v>
      </c>
      <c r="B13" s="190"/>
      <c r="C13" s="105"/>
      <c r="D13" s="105"/>
      <c r="E13" s="105"/>
      <c r="F13" s="105">
        <v>2</v>
      </c>
      <c r="G13" s="105">
        <v>3</v>
      </c>
      <c r="H13" s="105">
        <v>4</v>
      </c>
      <c r="I13" s="55">
        <v>5</v>
      </c>
      <c r="J13" s="106">
        <v>6</v>
      </c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</row>
    <row r="14" spans="1:234" ht="21.95" customHeight="1" x14ac:dyDescent="0.25">
      <c r="A14" s="191" t="s">
        <v>35</v>
      </c>
      <c r="B14" s="192"/>
      <c r="C14" s="192"/>
      <c r="D14" s="192"/>
      <c r="E14" s="192"/>
      <c r="F14" s="192"/>
      <c r="G14" s="192"/>
      <c r="H14" s="192"/>
      <c r="I14" s="192"/>
      <c r="J14" s="193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</row>
    <row r="15" spans="1:234" ht="20.100000000000001" customHeight="1" x14ac:dyDescent="0.25">
      <c r="A15" s="107" t="s">
        <v>120</v>
      </c>
      <c r="B15" s="108"/>
      <c r="C15" s="82"/>
      <c r="D15" s="82"/>
      <c r="E15" s="82"/>
      <c r="F15" s="82"/>
      <c r="G15" s="82"/>
      <c r="H15" s="82"/>
      <c r="I15" s="82">
        <v>0</v>
      </c>
      <c r="J15" s="83"/>
    </row>
    <row r="16" spans="1:234" ht="20.100000000000001" customHeight="1" x14ac:dyDescent="0.25">
      <c r="A16" s="107" t="s">
        <v>121</v>
      </c>
      <c r="B16" s="108"/>
      <c r="C16" s="82"/>
      <c r="D16" s="82"/>
      <c r="E16" s="82"/>
      <c r="F16" s="82">
        <v>2880</v>
      </c>
      <c r="G16" s="82"/>
      <c r="H16" s="82"/>
      <c r="I16" s="82">
        <v>2880</v>
      </c>
      <c r="J16" s="83">
        <v>20</v>
      </c>
    </row>
    <row r="17" spans="1:240" ht="20.100000000000001" customHeight="1" x14ac:dyDescent="0.25">
      <c r="A17" s="107" t="s">
        <v>122</v>
      </c>
      <c r="B17" s="108"/>
      <c r="C17" s="82"/>
      <c r="D17" s="82"/>
      <c r="E17" s="82"/>
      <c r="F17" s="82"/>
      <c r="G17" s="82"/>
      <c r="H17" s="82"/>
      <c r="I17" s="82">
        <v>0</v>
      </c>
      <c r="J17" s="83"/>
    </row>
    <row r="18" spans="1:240" ht="20.100000000000001" customHeight="1" x14ac:dyDescent="0.25">
      <c r="A18" s="107" t="s">
        <v>123</v>
      </c>
      <c r="B18" s="108"/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3">
        <v>0</v>
      </c>
    </row>
    <row r="19" spans="1:240" ht="20.100000000000001" customHeight="1" x14ac:dyDescent="0.25">
      <c r="A19" s="107" t="s">
        <v>124</v>
      </c>
      <c r="B19" s="108"/>
      <c r="C19" s="82"/>
      <c r="D19" s="82"/>
      <c r="E19" s="82"/>
      <c r="F19" s="82"/>
      <c r="G19" s="82"/>
      <c r="H19" s="82"/>
      <c r="I19" s="82">
        <v>0</v>
      </c>
      <c r="J19" s="83"/>
    </row>
    <row r="20" spans="1:240" ht="20.100000000000001" customHeight="1" x14ac:dyDescent="0.25">
      <c r="A20" s="107" t="s">
        <v>125</v>
      </c>
      <c r="B20" s="108"/>
      <c r="C20" s="82">
        <v>32</v>
      </c>
      <c r="D20" s="82">
        <v>0</v>
      </c>
      <c r="E20" s="82">
        <v>248</v>
      </c>
      <c r="F20" s="82">
        <v>2192</v>
      </c>
      <c r="G20" s="82">
        <v>0</v>
      </c>
      <c r="H20" s="82">
        <v>320</v>
      </c>
      <c r="I20" s="82">
        <v>2792</v>
      </c>
      <c r="J20" s="83">
        <v>76</v>
      </c>
      <c r="K20" s="109"/>
      <c r="L20" s="109"/>
      <c r="M20" s="109"/>
      <c r="N20" s="109"/>
      <c r="O20" s="110"/>
      <c r="P20" s="111"/>
      <c r="Q20" s="109"/>
      <c r="R20" s="109"/>
      <c r="S20" s="109"/>
      <c r="T20" s="109"/>
      <c r="U20" s="109"/>
      <c r="V20" s="109"/>
      <c r="W20" s="110"/>
      <c r="X20" s="111"/>
      <c r="Y20" s="109"/>
      <c r="Z20" s="109"/>
      <c r="AA20" s="109"/>
      <c r="AB20" s="109"/>
      <c r="AC20" s="109"/>
      <c r="AD20" s="109"/>
      <c r="AE20" s="110"/>
      <c r="AF20" s="111"/>
      <c r="AG20" s="109"/>
      <c r="AH20" s="109"/>
      <c r="AI20" s="112">
        <v>248</v>
      </c>
      <c r="AJ20" s="85">
        <v>2192</v>
      </c>
      <c r="AK20" s="85">
        <v>0</v>
      </c>
      <c r="AL20" s="85">
        <v>320</v>
      </c>
      <c r="AM20" s="86">
        <f>AG20+AH20+AI20+AJ20+AK20+AL20</f>
        <v>2760</v>
      </c>
      <c r="AN20" s="113">
        <v>76</v>
      </c>
      <c r="AO20" s="114">
        <v>32</v>
      </c>
      <c r="AP20" s="85">
        <v>0</v>
      </c>
      <c r="AQ20" s="85">
        <v>248</v>
      </c>
      <c r="AR20" s="85">
        <v>2192</v>
      </c>
      <c r="AS20" s="85">
        <v>0</v>
      </c>
      <c r="AT20" s="85">
        <v>320</v>
      </c>
      <c r="AU20" s="86">
        <f>AO20+AP20+AQ20+AR20+AS20+AT20</f>
        <v>2792</v>
      </c>
      <c r="AV20" s="113">
        <v>76</v>
      </c>
      <c r="AW20" s="114">
        <v>32</v>
      </c>
      <c r="AX20" s="85">
        <v>0</v>
      </c>
      <c r="AY20" s="85">
        <v>248</v>
      </c>
      <c r="AZ20" s="85">
        <v>2192</v>
      </c>
      <c r="BA20" s="85">
        <v>0</v>
      </c>
      <c r="BB20" s="85">
        <v>320</v>
      </c>
      <c r="BC20" s="86">
        <f>AW20+AX20+AY20+AZ20+BA20+BB20</f>
        <v>2792</v>
      </c>
      <c r="BD20" s="113">
        <v>76</v>
      </c>
      <c r="BE20" s="114">
        <v>32</v>
      </c>
      <c r="BF20" s="85">
        <v>0</v>
      </c>
      <c r="BG20" s="85">
        <v>248</v>
      </c>
      <c r="BH20" s="85">
        <v>2192</v>
      </c>
      <c r="BI20" s="85">
        <v>0</v>
      </c>
      <c r="BJ20" s="85">
        <v>320</v>
      </c>
      <c r="BK20" s="86">
        <f>BE20+BF20+BG20+BH20+BI20+BJ20</f>
        <v>2792</v>
      </c>
      <c r="BL20" s="113">
        <v>76</v>
      </c>
      <c r="BM20" s="114">
        <v>32</v>
      </c>
      <c r="BN20" s="85">
        <v>0</v>
      </c>
      <c r="BO20" s="85">
        <v>248</v>
      </c>
      <c r="BP20" s="85">
        <v>2192</v>
      </c>
      <c r="BQ20" s="85">
        <v>0</v>
      </c>
      <c r="BR20" s="85">
        <v>320</v>
      </c>
      <c r="BS20" s="86">
        <f>BM20+BN20+BO20+BP20+BQ20+BR20</f>
        <v>2792</v>
      </c>
      <c r="BT20" s="113">
        <v>76</v>
      </c>
      <c r="BU20" s="114">
        <v>32</v>
      </c>
      <c r="BV20" s="85">
        <v>0</v>
      </c>
      <c r="BW20" s="85">
        <v>248</v>
      </c>
      <c r="BX20" s="85">
        <v>2192</v>
      </c>
      <c r="BY20" s="85">
        <v>0</v>
      </c>
      <c r="BZ20" s="85">
        <v>320</v>
      </c>
      <c r="CA20" s="86">
        <f>BU20+BV20+BW20+BX20+BY20+BZ20</f>
        <v>2792</v>
      </c>
      <c r="CB20" s="113">
        <v>76</v>
      </c>
      <c r="CC20" s="114">
        <v>32</v>
      </c>
      <c r="CD20" s="85">
        <v>0</v>
      </c>
      <c r="CE20" s="85">
        <v>248</v>
      </c>
      <c r="CF20" s="85">
        <v>2192</v>
      </c>
      <c r="CG20" s="85">
        <v>0</v>
      </c>
      <c r="CH20" s="85">
        <v>320</v>
      </c>
      <c r="CI20" s="86">
        <f>CC20+CD20+CE20+CF20+CG20+CH20</f>
        <v>2792</v>
      </c>
      <c r="CJ20" s="113">
        <v>76</v>
      </c>
      <c r="CK20" s="114">
        <v>32</v>
      </c>
      <c r="CL20" s="85">
        <v>0</v>
      </c>
      <c r="CM20" s="85">
        <v>248</v>
      </c>
      <c r="CN20" s="85">
        <v>2192</v>
      </c>
      <c r="CO20" s="85">
        <v>0</v>
      </c>
      <c r="CP20" s="85">
        <v>320</v>
      </c>
      <c r="CQ20" s="86">
        <f>CK20+CL20+CM20+CN20+CO20+CP20</f>
        <v>2792</v>
      </c>
      <c r="CR20" s="113">
        <v>76</v>
      </c>
      <c r="CS20" s="114">
        <v>32</v>
      </c>
      <c r="CT20" s="85">
        <v>0</v>
      </c>
      <c r="CU20" s="85">
        <v>248</v>
      </c>
      <c r="CV20" s="85">
        <v>2192</v>
      </c>
      <c r="CW20" s="85">
        <v>0</v>
      </c>
      <c r="CX20" s="85">
        <v>320</v>
      </c>
      <c r="CY20" s="86">
        <f>CS20+CT20+CU20+CV20+CW20+CX20</f>
        <v>2792</v>
      </c>
      <c r="CZ20" s="113">
        <v>76</v>
      </c>
      <c r="DA20" s="114">
        <v>32</v>
      </c>
      <c r="DB20" s="85">
        <v>0</v>
      </c>
      <c r="DC20" s="85">
        <v>248</v>
      </c>
      <c r="DD20" s="85">
        <v>2192</v>
      </c>
      <c r="DE20" s="85">
        <v>0</v>
      </c>
      <c r="DF20" s="85">
        <v>320</v>
      </c>
      <c r="DG20" s="86">
        <f>DA20+DB20+DC20+DD20+DE20+DF20</f>
        <v>2792</v>
      </c>
      <c r="DH20" s="113">
        <v>76</v>
      </c>
      <c r="DI20" s="114">
        <v>32</v>
      </c>
      <c r="DJ20" s="85">
        <v>0</v>
      </c>
      <c r="DK20" s="85">
        <v>248</v>
      </c>
      <c r="DL20" s="85">
        <v>2192</v>
      </c>
      <c r="DM20" s="85">
        <v>0</v>
      </c>
      <c r="DN20" s="85">
        <v>320</v>
      </c>
      <c r="DO20" s="86">
        <f>DI20+DJ20+DK20+DL20+DM20+DN20</f>
        <v>2792</v>
      </c>
      <c r="DP20" s="113">
        <v>76</v>
      </c>
      <c r="DQ20" s="114">
        <v>32</v>
      </c>
      <c r="DR20" s="85">
        <v>0</v>
      </c>
      <c r="DS20" s="85">
        <v>248</v>
      </c>
      <c r="DT20" s="85">
        <v>2192</v>
      </c>
      <c r="DU20" s="85">
        <v>0</v>
      </c>
      <c r="DV20" s="85">
        <v>320</v>
      </c>
      <c r="DW20" s="86">
        <f>DQ20+DR20+DS20+DT20+DU20+DV20</f>
        <v>2792</v>
      </c>
      <c r="DX20" s="113">
        <v>76</v>
      </c>
      <c r="DY20" s="114">
        <v>32</v>
      </c>
      <c r="DZ20" s="85">
        <v>0</v>
      </c>
      <c r="EA20" s="85">
        <v>248</v>
      </c>
      <c r="EB20" s="85">
        <v>2192</v>
      </c>
      <c r="EC20" s="85">
        <v>0</v>
      </c>
      <c r="ED20" s="85">
        <v>320</v>
      </c>
      <c r="EE20" s="86">
        <f>DY20+DZ20+EA20+EB20+EC20+ED20</f>
        <v>2792</v>
      </c>
      <c r="EF20" s="113">
        <v>76</v>
      </c>
      <c r="EG20" s="114">
        <v>32</v>
      </c>
      <c r="EH20" s="85">
        <v>0</v>
      </c>
      <c r="EI20" s="85">
        <v>248</v>
      </c>
      <c r="EJ20" s="85">
        <v>2192</v>
      </c>
      <c r="EK20" s="85">
        <v>0</v>
      </c>
      <c r="EL20" s="85">
        <v>320</v>
      </c>
      <c r="EM20" s="86">
        <f>EG20+EH20+EI20+EJ20+EK20+EL20</f>
        <v>2792</v>
      </c>
      <c r="EN20" s="113">
        <v>76</v>
      </c>
      <c r="EO20" s="114">
        <v>32</v>
      </c>
      <c r="EP20" s="85">
        <v>0</v>
      </c>
      <c r="EQ20" s="85">
        <v>248</v>
      </c>
      <c r="ER20" s="85">
        <v>2192</v>
      </c>
      <c r="ES20" s="85">
        <v>0</v>
      </c>
      <c r="ET20" s="85">
        <v>320</v>
      </c>
      <c r="EU20" s="86">
        <f>EO20+EP20+EQ20+ER20+ES20+ET20</f>
        <v>2792</v>
      </c>
      <c r="EV20" s="113">
        <v>76</v>
      </c>
      <c r="EW20" s="114">
        <v>32</v>
      </c>
      <c r="EX20" s="85">
        <v>0</v>
      </c>
      <c r="EY20" s="85">
        <v>248</v>
      </c>
      <c r="EZ20" s="85">
        <v>2192</v>
      </c>
      <c r="FA20" s="85">
        <v>0</v>
      </c>
      <c r="FB20" s="85">
        <v>320</v>
      </c>
      <c r="FC20" s="86">
        <f>EW20+EX20+EY20+EZ20+FA20+FB20</f>
        <v>2792</v>
      </c>
      <c r="FD20" s="113">
        <v>76</v>
      </c>
      <c r="FE20" s="114">
        <v>32</v>
      </c>
      <c r="FF20" s="85">
        <v>0</v>
      </c>
      <c r="FG20" s="85">
        <v>248</v>
      </c>
      <c r="FH20" s="85">
        <v>2192</v>
      </c>
      <c r="FI20" s="85">
        <v>0</v>
      </c>
      <c r="FJ20" s="85">
        <v>320</v>
      </c>
      <c r="FK20" s="86">
        <f>FE20+FF20+FG20+FH20+FI20+FJ20</f>
        <v>2792</v>
      </c>
      <c r="FL20" s="113">
        <v>76</v>
      </c>
      <c r="FM20" s="114">
        <v>32</v>
      </c>
      <c r="FN20" s="85">
        <v>0</v>
      </c>
      <c r="FO20" s="85">
        <v>248</v>
      </c>
      <c r="FP20" s="85">
        <v>2192</v>
      </c>
      <c r="FQ20" s="85">
        <v>0</v>
      </c>
      <c r="FR20" s="85">
        <v>320</v>
      </c>
      <c r="FS20" s="86">
        <f>FM20+FN20+FO20+FP20+FQ20+FR20</f>
        <v>2792</v>
      </c>
      <c r="FT20" s="113">
        <v>76</v>
      </c>
      <c r="FU20" s="114">
        <v>32</v>
      </c>
      <c r="FV20" s="85">
        <v>0</v>
      </c>
      <c r="FW20" s="85">
        <v>248</v>
      </c>
      <c r="FX20" s="85">
        <v>2192</v>
      </c>
      <c r="FY20" s="85">
        <v>0</v>
      </c>
      <c r="FZ20" s="85">
        <v>320</v>
      </c>
      <c r="GA20" s="86">
        <f>FU20+FV20+FW20+FX20+FY20+FZ20</f>
        <v>2792</v>
      </c>
      <c r="GB20" s="113">
        <v>76</v>
      </c>
      <c r="GC20" s="114">
        <v>32</v>
      </c>
      <c r="GD20" s="85">
        <v>0</v>
      </c>
      <c r="GE20" s="85">
        <v>248</v>
      </c>
      <c r="GF20" s="85">
        <v>2192</v>
      </c>
      <c r="GG20" s="85">
        <v>0</v>
      </c>
      <c r="GH20" s="85">
        <v>320</v>
      </c>
      <c r="GI20" s="86">
        <f>GC20+GD20+GE20+GF20+GG20+GH20</f>
        <v>2792</v>
      </c>
      <c r="GJ20" s="113">
        <v>76</v>
      </c>
      <c r="GK20" s="114">
        <v>32</v>
      </c>
      <c r="GL20" s="85">
        <v>0</v>
      </c>
      <c r="GM20" s="85">
        <v>248</v>
      </c>
      <c r="GN20" s="85">
        <v>2192</v>
      </c>
      <c r="GO20" s="85">
        <v>0</v>
      </c>
      <c r="GP20" s="85">
        <v>320</v>
      </c>
      <c r="GQ20" s="86">
        <f>GK20+GL20+GM20+GN20+GO20+GP20</f>
        <v>2792</v>
      </c>
      <c r="GR20" s="113">
        <v>76</v>
      </c>
      <c r="GS20" s="114">
        <v>32</v>
      </c>
      <c r="GT20" s="85">
        <v>0</v>
      </c>
      <c r="GU20" s="85">
        <v>248</v>
      </c>
      <c r="GV20" s="85">
        <v>2192</v>
      </c>
      <c r="GW20" s="85">
        <v>0</v>
      </c>
      <c r="GX20" s="85">
        <v>320</v>
      </c>
      <c r="GY20" s="86">
        <f>GS20+GT20+GU20+GV20+GW20+GX20</f>
        <v>2792</v>
      </c>
      <c r="GZ20" s="113">
        <v>76</v>
      </c>
      <c r="HA20" s="114">
        <v>32</v>
      </c>
      <c r="HB20" s="85">
        <v>0</v>
      </c>
      <c r="HC20" s="85">
        <v>248</v>
      </c>
      <c r="HD20" s="85">
        <v>2192</v>
      </c>
      <c r="HE20" s="85">
        <v>0</v>
      </c>
      <c r="HF20" s="85">
        <v>320</v>
      </c>
      <c r="HG20" s="86">
        <f>HA20+HB20+HC20+HD20+HE20+HF20</f>
        <v>2792</v>
      </c>
      <c r="HH20" s="113">
        <v>76</v>
      </c>
      <c r="HI20" s="114">
        <v>32</v>
      </c>
      <c r="HJ20" s="85">
        <v>0</v>
      </c>
      <c r="HK20" s="85">
        <v>248</v>
      </c>
      <c r="HL20" s="85">
        <v>2192</v>
      </c>
      <c r="HM20" s="85">
        <v>0</v>
      </c>
      <c r="HN20" s="85">
        <v>320</v>
      </c>
      <c r="HO20" s="86">
        <f>HI20+HJ20+HK20+HL20+HM20+HN20</f>
        <v>2792</v>
      </c>
      <c r="HP20" s="113">
        <v>76</v>
      </c>
      <c r="HQ20" s="114">
        <v>32</v>
      </c>
      <c r="HR20" s="85">
        <v>0</v>
      </c>
      <c r="HS20" s="85">
        <v>248</v>
      </c>
      <c r="HT20" s="85">
        <v>2192</v>
      </c>
      <c r="HU20" s="85">
        <v>0</v>
      </c>
      <c r="HV20" s="85">
        <v>320</v>
      </c>
      <c r="HW20" s="86">
        <f>HQ20+HR20+HS20+HT20+HU20+HV20</f>
        <v>2792</v>
      </c>
      <c r="HX20" s="113">
        <v>76</v>
      </c>
      <c r="HY20" s="114">
        <v>32</v>
      </c>
      <c r="HZ20" s="85">
        <v>0</v>
      </c>
      <c r="IA20" s="85">
        <v>248</v>
      </c>
      <c r="IB20" s="85">
        <v>2192</v>
      </c>
      <c r="IC20" s="85">
        <v>0</v>
      </c>
      <c r="ID20" s="85">
        <v>320</v>
      </c>
      <c r="IE20" s="86">
        <f>HY20+HZ20+IA20+IB20+IC20+ID20</f>
        <v>2792</v>
      </c>
      <c r="IF20" s="113">
        <v>76</v>
      </c>
    </row>
    <row r="21" spans="1:240" ht="20.100000000000001" customHeight="1" x14ac:dyDescent="0.25">
      <c r="A21" s="107" t="s">
        <v>126</v>
      </c>
      <c r="B21" s="108"/>
      <c r="C21" s="82"/>
      <c r="D21" s="82"/>
      <c r="E21" s="82"/>
      <c r="F21" s="82"/>
      <c r="G21" s="82"/>
      <c r="H21" s="82"/>
      <c r="I21" s="82">
        <v>0</v>
      </c>
      <c r="J21" s="83"/>
    </row>
    <row r="22" spans="1:240" ht="20.100000000000001" customHeight="1" x14ac:dyDescent="0.25">
      <c r="A22" s="107" t="s">
        <v>127</v>
      </c>
      <c r="B22" s="108"/>
      <c r="C22" s="82"/>
      <c r="D22" s="82"/>
      <c r="E22" s="82"/>
      <c r="F22" s="82"/>
      <c r="G22" s="82"/>
      <c r="H22" s="82"/>
      <c r="I22" s="82">
        <v>0</v>
      </c>
      <c r="J22" s="83"/>
    </row>
    <row r="23" spans="1:240" ht="20.100000000000001" customHeight="1" x14ac:dyDescent="0.25">
      <c r="A23" s="107" t="s">
        <v>128</v>
      </c>
      <c r="B23" s="108"/>
      <c r="C23" s="82"/>
      <c r="D23" s="82"/>
      <c r="E23" s="82"/>
      <c r="F23" s="82"/>
      <c r="G23" s="82"/>
      <c r="H23" s="82"/>
      <c r="I23" s="82">
        <v>0</v>
      </c>
      <c r="J23" s="83"/>
    </row>
    <row r="24" spans="1:240" ht="20.100000000000001" customHeight="1" x14ac:dyDescent="0.25">
      <c r="A24" s="107" t="s">
        <v>129</v>
      </c>
      <c r="B24" s="108"/>
      <c r="C24" s="82"/>
      <c r="D24" s="82"/>
      <c r="E24" s="82"/>
      <c r="F24" s="82"/>
      <c r="G24" s="82"/>
      <c r="H24" s="82"/>
      <c r="I24" s="82">
        <v>0</v>
      </c>
      <c r="J24" s="83"/>
    </row>
    <row r="25" spans="1:240" ht="20.100000000000001" customHeight="1" x14ac:dyDescent="0.25">
      <c r="A25" s="107" t="s">
        <v>130</v>
      </c>
      <c r="B25" s="108"/>
      <c r="C25" s="82"/>
      <c r="D25" s="82"/>
      <c r="E25" s="82"/>
      <c r="F25" s="82"/>
      <c r="G25" s="82"/>
      <c r="H25" s="82"/>
      <c r="I25" s="82">
        <v>0</v>
      </c>
      <c r="J25" s="83"/>
    </row>
    <row r="26" spans="1:240" ht="20.100000000000001" customHeight="1" x14ac:dyDescent="0.25">
      <c r="A26" s="107" t="s">
        <v>131</v>
      </c>
      <c r="B26" s="108"/>
      <c r="C26" s="82"/>
      <c r="D26" s="82"/>
      <c r="E26" s="82"/>
      <c r="F26" s="82"/>
      <c r="G26" s="82"/>
      <c r="H26" s="82"/>
      <c r="I26" s="82">
        <v>0</v>
      </c>
      <c r="J26" s="83"/>
    </row>
    <row r="27" spans="1:240" ht="20.100000000000001" customHeight="1" x14ac:dyDescent="0.25">
      <c r="A27" s="107" t="s">
        <v>132</v>
      </c>
      <c r="B27" s="108"/>
      <c r="C27" s="82"/>
      <c r="D27" s="82"/>
      <c r="E27" s="82"/>
      <c r="F27" s="82"/>
      <c r="G27" s="82"/>
      <c r="H27" s="82"/>
      <c r="I27" s="82">
        <v>0</v>
      </c>
      <c r="J27" s="83"/>
    </row>
    <row r="28" spans="1:240" ht="20.100000000000001" customHeight="1" x14ac:dyDescent="0.25">
      <c r="A28" s="189" t="s">
        <v>14</v>
      </c>
      <c r="B28" s="189"/>
      <c r="C28" s="82">
        <v>32</v>
      </c>
      <c r="D28" s="82">
        <v>0</v>
      </c>
      <c r="E28" s="82">
        <v>248</v>
      </c>
      <c r="F28" s="82">
        <v>5072</v>
      </c>
      <c r="G28" s="82">
        <v>0</v>
      </c>
      <c r="H28" s="82">
        <v>320</v>
      </c>
      <c r="I28" s="82">
        <v>5672</v>
      </c>
      <c r="J28" s="82">
        <v>96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</row>
    <row r="29" spans="1:240" ht="20.100000000000001" customHeight="1" x14ac:dyDescent="0.25"/>
    <row r="30" spans="1:240" ht="20.100000000000001" customHeight="1" x14ac:dyDescent="0.25">
      <c r="A30" s="191" t="s">
        <v>107</v>
      </c>
      <c r="B30" s="192"/>
      <c r="C30" s="192"/>
      <c r="D30" s="192"/>
      <c r="E30" s="192"/>
      <c r="F30" s="192"/>
      <c r="G30" s="192"/>
      <c r="H30" s="192"/>
      <c r="I30" s="192"/>
      <c r="J30" s="193"/>
    </row>
    <row r="31" spans="1:240" ht="20.100000000000001" customHeight="1" x14ac:dyDescent="0.3">
      <c r="A31" s="107" t="s">
        <v>120</v>
      </c>
      <c r="B31" s="108"/>
      <c r="C31" s="117"/>
      <c r="D31" s="117"/>
      <c r="E31" s="117"/>
      <c r="F31" s="118"/>
      <c r="G31" s="118"/>
      <c r="H31" s="118"/>
      <c r="I31" s="119">
        <f>F31+G31+H31</f>
        <v>0</v>
      </c>
      <c r="J31" s="47"/>
    </row>
    <row r="32" spans="1:240" ht="20.100000000000001" customHeight="1" x14ac:dyDescent="0.3">
      <c r="A32" s="107" t="s">
        <v>121</v>
      </c>
      <c r="B32" s="108"/>
      <c r="C32" s="117"/>
      <c r="D32" s="117"/>
      <c r="E32" s="117"/>
      <c r="F32" s="119">
        <v>432</v>
      </c>
      <c r="G32" s="119"/>
      <c r="H32" s="119">
        <v>288</v>
      </c>
      <c r="I32" s="119">
        <f t="shared" ref="I32:I44" si="0">F32+G32+H32</f>
        <v>720</v>
      </c>
      <c r="J32" s="47">
        <v>7</v>
      </c>
    </row>
    <row r="33" spans="1:10" ht="20.100000000000001" customHeight="1" x14ac:dyDescent="0.3">
      <c r="A33" s="107" t="s">
        <v>122</v>
      </c>
      <c r="B33" s="108"/>
      <c r="C33" s="117"/>
      <c r="D33" s="117"/>
      <c r="E33" s="117"/>
      <c r="F33" s="119"/>
      <c r="G33" s="119"/>
      <c r="H33" s="119"/>
      <c r="I33" s="119">
        <f t="shared" si="0"/>
        <v>0</v>
      </c>
      <c r="J33" s="47"/>
    </row>
    <row r="34" spans="1:10" ht="20.100000000000001" customHeight="1" x14ac:dyDescent="0.3">
      <c r="A34" s="107" t="s">
        <v>123</v>
      </c>
      <c r="B34" s="108"/>
      <c r="C34" s="117"/>
      <c r="D34" s="117"/>
      <c r="E34" s="117"/>
      <c r="F34" s="119"/>
      <c r="G34" s="119"/>
      <c r="H34" s="119"/>
      <c r="I34" s="119">
        <f t="shared" si="0"/>
        <v>0</v>
      </c>
      <c r="J34" s="47"/>
    </row>
    <row r="35" spans="1:10" ht="20.100000000000001" customHeight="1" x14ac:dyDescent="0.3">
      <c r="A35" s="107" t="s">
        <v>124</v>
      </c>
      <c r="B35" s="108"/>
      <c r="C35" s="117"/>
      <c r="D35" s="117"/>
      <c r="E35" s="117"/>
      <c r="F35" s="119"/>
      <c r="G35" s="119"/>
      <c r="H35" s="119"/>
      <c r="I35" s="119">
        <f t="shared" si="0"/>
        <v>0</v>
      </c>
      <c r="J35" s="47"/>
    </row>
    <row r="36" spans="1:10" ht="20.100000000000001" customHeight="1" x14ac:dyDescent="0.3">
      <c r="A36" s="107" t="s">
        <v>125</v>
      </c>
      <c r="B36" s="108"/>
      <c r="C36" s="117"/>
      <c r="D36" s="117"/>
      <c r="E36" s="117"/>
      <c r="F36" s="119">
        <v>1872</v>
      </c>
      <c r="G36" s="119">
        <v>360</v>
      </c>
      <c r="H36" s="119">
        <v>504</v>
      </c>
      <c r="I36" s="119">
        <f t="shared" si="0"/>
        <v>2736</v>
      </c>
      <c r="J36" s="47">
        <v>38</v>
      </c>
    </row>
    <row r="37" spans="1:10" ht="20.100000000000001" customHeight="1" x14ac:dyDescent="0.3">
      <c r="A37" s="107" t="s">
        <v>126</v>
      </c>
      <c r="B37" s="108"/>
      <c r="C37" s="117"/>
      <c r="D37" s="117"/>
      <c r="E37" s="117"/>
      <c r="F37" s="119"/>
      <c r="G37" s="119"/>
      <c r="H37" s="119"/>
      <c r="I37" s="119">
        <f t="shared" si="0"/>
        <v>0</v>
      </c>
      <c r="J37" s="47"/>
    </row>
    <row r="38" spans="1:10" ht="20.100000000000001" customHeight="1" x14ac:dyDescent="0.3">
      <c r="A38" s="107" t="s">
        <v>127</v>
      </c>
      <c r="B38" s="108"/>
      <c r="C38" s="117"/>
      <c r="D38" s="117"/>
      <c r="E38" s="117"/>
      <c r="F38" s="119"/>
      <c r="G38" s="119"/>
      <c r="H38" s="119"/>
      <c r="I38" s="119">
        <f t="shared" si="0"/>
        <v>0</v>
      </c>
      <c r="J38" s="47"/>
    </row>
    <row r="39" spans="1:10" ht="20.100000000000001" customHeight="1" x14ac:dyDescent="0.3">
      <c r="A39" s="107" t="s">
        <v>128</v>
      </c>
      <c r="B39" s="108"/>
      <c r="C39" s="117"/>
      <c r="D39" s="117"/>
      <c r="E39" s="117"/>
      <c r="F39" s="119"/>
      <c r="G39" s="119"/>
      <c r="H39" s="119"/>
      <c r="I39" s="119">
        <f t="shared" si="0"/>
        <v>0</v>
      </c>
      <c r="J39" s="47"/>
    </row>
    <row r="40" spans="1:10" ht="20.100000000000001" customHeight="1" x14ac:dyDescent="0.3">
      <c r="A40" s="107" t="s">
        <v>129</v>
      </c>
      <c r="B40" s="108"/>
      <c r="C40" s="117"/>
      <c r="D40" s="117"/>
      <c r="E40" s="117"/>
      <c r="F40" s="119"/>
      <c r="G40" s="119"/>
      <c r="H40" s="119"/>
      <c r="I40" s="119">
        <f t="shared" si="0"/>
        <v>0</v>
      </c>
      <c r="J40" s="47"/>
    </row>
    <row r="41" spans="1:10" ht="20.100000000000001" customHeight="1" x14ac:dyDescent="0.3">
      <c r="A41" s="107" t="s">
        <v>130</v>
      </c>
      <c r="B41" s="108"/>
      <c r="C41" s="117"/>
      <c r="D41" s="117"/>
      <c r="E41" s="117"/>
      <c r="F41" s="119"/>
      <c r="G41" s="119"/>
      <c r="H41" s="119"/>
      <c r="I41" s="119">
        <f t="shared" si="0"/>
        <v>0</v>
      </c>
      <c r="J41" s="47"/>
    </row>
    <row r="42" spans="1:10" ht="20.100000000000001" customHeight="1" x14ac:dyDescent="0.3">
      <c r="A42" s="107" t="s">
        <v>131</v>
      </c>
      <c r="B42" s="108"/>
      <c r="C42" s="117"/>
      <c r="D42" s="117"/>
      <c r="E42" s="117"/>
      <c r="F42" s="119">
        <v>0</v>
      </c>
      <c r="G42" s="119">
        <v>0</v>
      </c>
      <c r="H42" s="119">
        <v>0</v>
      </c>
      <c r="I42" s="119">
        <f t="shared" si="0"/>
        <v>0</v>
      </c>
      <c r="J42" s="119"/>
    </row>
    <row r="43" spans="1:10" ht="20.100000000000001" customHeight="1" x14ac:dyDescent="0.3">
      <c r="A43" s="107" t="s">
        <v>132</v>
      </c>
      <c r="B43" s="108"/>
      <c r="C43" s="117"/>
      <c r="D43" s="117"/>
      <c r="E43" s="117"/>
      <c r="F43" s="119"/>
      <c r="G43" s="119"/>
      <c r="H43" s="119"/>
      <c r="I43" s="119">
        <f t="shared" si="0"/>
        <v>0</v>
      </c>
      <c r="J43" s="47"/>
    </row>
    <row r="44" spans="1:10" ht="20.100000000000001" customHeight="1" x14ac:dyDescent="0.3">
      <c r="A44" s="189" t="s">
        <v>14</v>
      </c>
      <c r="B44" s="189"/>
      <c r="C44" s="117">
        <v>0</v>
      </c>
      <c r="D44" s="117">
        <v>0</v>
      </c>
      <c r="E44" s="117">
        <v>0</v>
      </c>
      <c r="F44" s="120">
        <f>SUM(F31:F43)</f>
        <v>2304</v>
      </c>
      <c r="G44" s="120">
        <f>SUM(G31:G43)</f>
        <v>360</v>
      </c>
      <c r="H44" s="120">
        <f>SUM(H31:H43)</f>
        <v>792</v>
      </c>
      <c r="I44" s="121">
        <f t="shared" si="0"/>
        <v>3456</v>
      </c>
      <c r="J44" s="47">
        <f>SUM(J31:J43)</f>
        <v>45</v>
      </c>
    </row>
    <row r="45" spans="1:10" ht="20.100000000000001" customHeight="1" x14ac:dyDescent="0.25">
      <c r="A45" s="191" t="s">
        <v>175</v>
      </c>
      <c r="B45" s="192"/>
      <c r="C45" s="192"/>
      <c r="D45" s="192"/>
      <c r="E45" s="192"/>
      <c r="F45" s="192"/>
      <c r="G45" s="192"/>
      <c r="H45" s="192"/>
      <c r="I45" s="192"/>
      <c r="J45" s="193"/>
    </row>
    <row r="46" spans="1:10" ht="20.100000000000001" customHeight="1" x14ac:dyDescent="0.3">
      <c r="A46" s="107" t="s">
        <v>120</v>
      </c>
      <c r="B46" s="108"/>
      <c r="C46" s="117"/>
      <c r="D46" s="117"/>
      <c r="E46" s="117"/>
      <c r="F46" s="118"/>
      <c r="G46" s="118"/>
      <c r="H46" s="118"/>
      <c r="I46" s="119">
        <f>F46+G46+H46</f>
        <v>0</v>
      </c>
      <c r="J46" s="47"/>
    </row>
    <row r="47" spans="1:10" ht="20.100000000000001" customHeight="1" x14ac:dyDescent="0.3">
      <c r="A47" s="107" t="s">
        <v>121</v>
      </c>
      <c r="B47" s="108"/>
      <c r="C47" s="117"/>
      <c r="D47" s="117"/>
      <c r="E47" s="117"/>
      <c r="F47" s="119">
        <v>432</v>
      </c>
      <c r="G47" s="119"/>
      <c r="H47" s="119">
        <v>288</v>
      </c>
      <c r="I47" s="119">
        <f t="shared" ref="I47:I59" si="1">F47+G47+H47</f>
        <v>720</v>
      </c>
      <c r="J47" s="47">
        <v>7</v>
      </c>
    </row>
    <row r="48" spans="1:10" ht="20.100000000000001" customHeight="1" x14ac:dyDescent="0.3">
      <c r="A48" s="107" t="s">
        <v>122</v>
      </c>
      <c r="B48" s="108"/>
      <c r="C48" s="117"/>
      <c r="D48" s="117"/>
      <c r="E48" s="117"/>
      <c r="F48" s="119"/>
      <c r="G48" s="119"/>
      <c r="H48" s="119"/>
      <c r="I48" s="119">
        <f t="shared" si="1"/>
        <v>0</v>
      </c>
      <c r="J48" s="47"/>
    </row>
    <row r="49" spans="1:10" ht="20.100000000000001" customHeight="1" x14ac:dyDescent="0.3">
      <c r="A49" s="107" t="s">
        <v>123</v>
      </c>
      <c r="B49" s="108"/>
      <c r="C49" s="117"/>
      <c r="D49" s="117"/>
      <c r="E49" s="117"/>
      <c r="F49" s="119"/>
      <c r="G49" s="119"/>
      <c r="H49" s="119"/>
      <c r="I49" s="119">
        <f t="shared" si="1"/>
        <v>0</v>
      </c>
      <c r="J49" s="47"/>
    </row>
    <row r="50" spans="1:10" ht="20.100000000000001" customHeight="1" x14ac:dyDescent="0.3">
      <c r="A50" s="107" t="s">
        <v>124</v>
      </c>
      <c r="B50" s="108"/>
      <c r="C50" s="117"/>
      <c r="D50" s="117"/>
      <c r="E50" s="117"/>
      <c r="F50" s="119"/>
      <c r="G50" s="119"/>
      <c r="H50" s="119"/>
      <c r="I50" s="119">
        <f t="shared" si="1"/>
        <v>0</v>
      </c>
      <c r="J50" s="47"/>
    </row>
    <row r="51" spans="1:10" ht="20.100000000000001" customHeight="1" x14ac:dyDescent="0.3">
      <c r="A51" s="107" t="s">
        <v>125</v>
      </c>
      <c r="B51" s="108"/>
      <c r="C51" s="117"/>
      <c r="D51" s="117"/>
      <c r="E51" s="117"/>
      <c r="F51" s="119">
        <v>1872</v>
      </c>
      <c r="G51" s="119">
        <v>360</v>
      </c>
      <c r="H51" s="119">
        <v>504</v>
      </c>
      <c r="I51" s="119">
        <f t="shared" si="1"/>
        <v>2736</v>
      </c>
      <c r="J51" s="47">
        <v>38</v>
      </c>
    </row>
    <row r="52" spans="1:10" ht="20.100000000000001" customHeight="1" x14ac:dyDescent="0.3">
      <c r="A52" s="107" t="s">
        <v>126</v>
      </c>
      <c r="B52" s="108"/>
      <c r="C52" s="117"/>
      <c r="D52" s="117"/>
      <c r="E52" s="117"/>
      <c r="F52" s="119"/>
      <c r="G52" s="119"/>
      <c r="H52" s="119"/>
      <c r="I52" s="119">
        <f t="shared" si="1"/>
        <v>0</v>
      </c>
      <c r="J52" s="47"/>
    </row>
    <row r="53" spans="1:10" ht="20.100000000000001" customHeight="1" x14ac:dyDescent="0.3">
      <c r="A53" s="107" t="s">
        <v>127</v>
      </c>
      <c r="B53" s="108"/>
      <c r="C53" s="117"/>
      <c r="D53" s="117"/>
      <c r="E53" s="117"/>
      <c r="F53" s="119"/>
      <c r="G53" s="119"/>
      <c r="H53" s="119"/>
      <c r="I53" s="119">
        <f t="shared" si="1"/>
        <v>0</v>
      </c>
      <c r="J53" s="47"/>
    </row>
    <row r="54" spans="1:10" ht="20.100000000000001" customHeight="1" x14ac:dyDescent="0.3">
      <c r="A54" s="107" t="s">
        <v>128</v>
      </c>
      <c r="B54" s="108"/>
      <c r="C54" s="117"/>
      <c r="D54" s="117"/>
      <c r="E54" s="117"/>
      <c r="F54" s="119"/>
      <c r="G54" s="119"/>
      <c r="H54" s="119"/>
      <c r="I54" s="119">
        <f t="shared" si="1"/>
        <v>0</v>
      </c>
      <c r="J54" s="47"/>
    </row>
    <row r="55" spans="1:10" ht="20.100000000000001" customHeight="1" x14ac:dyDescent="0.3">
      <c r="A55" s="107" t="s">
        <v>129</v>
      </c>
      <c r="B55" s="108"/>
      <c r="C55" s="117"/>
      <c r="D55" s="117"/>
      <c r="E55" s="117"/>
      <c r="F55" s="119"/>
      <c r="G55" s="119"/>
      <c r="H55" s="119"/>
      <c r="I55" s="119">
        <f t="shared" si="1"/>
        <v>0</v>
      </c>
      <c r="J55" s="47"/>
    </row>
    <row r="56" spans="1:10" ht="20.100000000000001" customHeight="1" x14ac:dyDescent="0.3">
      <c r="A56" s="107" t="s">
        <v>130</v>
      </c>
      <c r="B56" s="108"/>
      <c r="C56" s="117"/>
      <c r="D56" s="117"/>
      <c r="E56" s="117"/>
      <c r="F56" s="119"/>
      <c r="G56" s="119"/>
      <c r="H56" s="119"/>
      <c r="I56" s="119">
        <f t="shared" si="1"/>
        <v>0</v>
      </c>
      <c r="J56" s="47"/>
    </row>
    <row r="57" spans="1:10" ht="20.100000000000001" customHeight="1" x14ac:dyDescent="0.3">
      <c r="A57" s="107" t="s">
        <v>131</v>
      </c>
      <c r="B57" s="108"/>
      <c r="C57" s="117"/>
      <c r="D57" s="117"/>
      <c r="E57" s="117"/>
      <c r="F57" s="119">
        <v>0</v>
      </c>
      <c r="G57" s="119">
        <v>0</v>
      </c>
      <c r="H57" s="119">
        <v>0</v>
      </c>
      <c r="I57" s="119">
        <f t="shared" si="1"/>
        <v>0</v>
      </c>
      <c r="J57" s="119"/>
    </row>
    <row r="58" spans="1:10" ht="20.100000000000001" customHeight="1" x14ac:dyDescent="0.3">
      <c r="A58" s="107" t="s">
        <v>132</v>
      </c>
      <c r="B58" s="108"/>
      <c r="C58" s="117"/>
      <c r="D58" s="117"/>
      <c r="E58" s="117"/>
      <c r="F58" s="119"/>
      <c r="G58" s="119"/>
      <c r="H58" s="119"/>
      <c r="I58" s="119">
        <f t="shared" si="1"/>
        <v>0</v>
      </c>
      <c r="J58" s="47"/>
    </row>
    <row r="59" spans="1:10" ht="20.100000000000001" customHeight="1" x14ac:dyDescent="0.3">
      <c r="A59" s="189" t="s">
        <v>14</v>
      </c>
      <c r="B59" s="189"/>
      <c r="C59" s="117">
        <v>0</v>
      </c>
      <c r="D59" s="117">
        <v>0</v>
      </c>
      <c r="E59" s="117">
        <v>0</v>
      </c>
      <c r="F59" s="120">
        <f>SUM(F46:F58)</f>
        <v>2304</v>
      </c>
      <c r="G59" s="120">
        <f>SUM(G46:G58)</f>
        <v>360</v>
      </c>
      <c r="H59" s="120">
        <f>SUM(H46:H58)</f>
        <v>792</v>
      </c>
      <c r="I59" s="121">
        <f t="shared" si="1"/>
        <v>3456</v>
      </c>
      <c r="J59" s="47">
        <f>SUM(J46:J58)</f>
        <v>45</v>
      </c>
    </row>
  </sheetData>
  <mergeCells count="17">
    <mergeCell ref="A59:B59"/>
    <mergeCell ref="A13:B13"/>
    <mergeCell ref="A14:J14"/>
    <mergeCell ref="A28:B28"/>
    <mergeCell ref="A30:J30"/>
    <mergeCell ref="A44:B44"/>
    <mergeCell ref="A45:J45"/>
    <mergeCell ref="A1:B1"/>
    <mergeCell ref="A4:A11"/>
    <mergeCell ref="C4:J4"/>
    <mergeCell ref="C5:H5"/>
    <mergeCell ref="I5:I11"/>
    <mergeCell ref="J5:J12"/>
    <mergeCell ref="C7:H7"/>
    <mergeCell ref="C8:H8"/>
    <mergeCell ref="C9:H9"/>
    <mergeCell ref="A12:B12"/>
  </mergeCells>
  <pageMargins left="0.7" right="0.7" top="0.75" bottom="0.75" header="0.3" footer="0.3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58"/>
  <sheetViews>
    <sheetView view="pageBreakPreview" zoomScale="60" zoomScaleNormal="100" workbookViewId="0">
      <selection activeCell="J10" sqref="J10"/>
    </sheetView>
  </sheetViews>
  <sheetFormatPr defaultColWidth="25.7109375" defaultRowHeight="15" x14ac:dyDescent="0.25"/>
  <cols>
    <col min="1" max="1" width="20.5703125" style="89" customWidth="1"/>
    <col min="2" max="2" width="17.7109375" style="89" customWidth="1"/>
    <col min="3" max="3" width="27.7109375" style="89" customWidth="1"/>
    <col min="4" max="4" width="31" style="89" customWidth="1"/>
    <col min="5" max="5" width="28" style="89" customWidth="1"/>
    <col min="6" max="6" width="28.7109375" style="89" customWidth="1"/>
    <col min="7" max="7" width="11" style="89" customWidth="1"/>
    <col min="8" max="8" width="13" style="89" customWidth="1"/>
    <col min="9" max="229" width="9.140625" style="89" customWidth="1"/>
    <col min="230" max="230" width="11.42578125" style="89" customWidth="1"/>
    <col min="231" max="231" width="15.5703125" style="89" customWidth="1"/>
    <col min="232" max="233" width="0" style="89" hidden="1" customWidth="1"/>
    <col min="234" max="235" width="25.7109375" style="89" customWidth="1"/>
    <col min="236" max="236" width="0" style="89" hidden="1" customWidth="1"/>
    <col min="237" max="256" width="25.7109375" style="89"/>
    <col min="257" max="257" width="20.5703125" style="89" customWidth="1"/>
    <col min="258" max="258" width="17.7109375" style="89" customWidth="1"/>
    <col min="259" max="259" width="27.7109375" style="89" customWidth="1"/>
    <col min="260" max="260" width="31" style="89" customWidth="1"/>
    <col min="261" max="261" width="28" style="89" customWidth="1"/>
    <col min="262" max="262" width="28.7109375" style="89" customWidth="1"/>
    <col min="263" max="263" width="11" style="89" customWidth="1"/>
    <col min="264" max="264" width="13" style="89" customWidth="1"/>
    <col min="265" max="485" width="9.140625" style="89" customWidth="1"/>
    <col min="486" max="486" width="11.42578125" style="89" customWidth="1"/>
    <col min="487" max="487" width="15.5703125" style="89" customWidth="1"/>
    <col min="488" max="489" width="0" style="89" hidden="1" customWidth="1"/>
    <col min="490" max="491" width="25.7109375" style="89" customWidth="1"/>
    <col min="492" max="492" width="0" style="89" hidden="1" customWidth="1"/>
    <col min="493" max="512" width="25.7109375" style="89"/>
    <col min="513" max="513" width="20.5703125" style="89" customWidth="1"/>
    <col min="514" max="514" width="17.7109375" style="89" customWidth="1"/>
    <col min="515" max="515" width="27.7109375" style="89" customWidth="1"/>
    <col min="516" max="516" width="31" style="89" customWidth="1"/>
    <col min="517" max="517" width="28" style="89" customWidth="1"/>
    <col min="518" max="518" width="28.7109375" style="89" customWidth="1"/>
    <col min="519" max="519" width="11" style="89" customWidth="1"/>
    <col min="520" max="520" width="13" style="89" customWidth="1"/>
    <col min="521" max="741" width="9.140625" style="89" customWidth="1"/>
    <col min="742" max="742" width="11.42578125" style="89" customWidth="1"/>
    <col min="743" max="743" width="15.5703125" style="89" customWidth="1"/>
    <col min="744" max="745" width="0" style="89" hidden="1" customWidth="1"/>
    <col min="746" max="747" width="25.7109375" style="89" customWidth="1"/>
    <col min="748" max="748" width="0" style="89" hidden="1" customWidth="1"/>
    <col min="749" max="768" width="25.7109375" style="89"/>
    <col min="769" max="769" width="20.5703125" style="89" customWidth="1"/>
    <col min="770" max="770" width="17.7109375" style="89" customWidth="1"/>
    <col min="771" max="771" width="27.7109375" style="89" customWidth="1"/>
    <col min="772" max="772" width="31" style="89" customWidth="1"/>
    <col min="773" max="773" width="28" style="89" customWidth="1"/>
    <col min="774" max="774" width="28.7109375" style="89" customWidth="1"/>
    <col min="775" max="775" width="11" style="89" customWidth="1"/>
    <col min="776" max="776" width="13" style="89" customWidth="1"/>
    <col min="777" max="997" width="9.140625" style="89" customWidth="1"/>
    <col min="998" max="998" width="11.42578125" style="89" customWidth="1"/>
    <col min="999" max="999" width="15.5703125" style="89" customWidth="1"/>
    <col min="1000" max="1001" width="0" style="89" hidden="1" customWidth="1"/>
    <col min="1002" max="1003" width="25.7109375" style="89" customWidth="1"/>
    <col min="1004" max="1004" width="0" style="89" hidden="1" customWidth="1"/>
    <col min="1005" max="1024" width="25.7109375" style="89"/>
    <col min="1025" max="1025" width="20.5703125" style="89" customWidth="1"/>
    <col min="1026" max="1026" width="17.7109375" style="89" customWidth="1"/>
    <col min="1027" max="1027" width="27.7109375" style="89" customWidth="1"/>
    <col min="1028" max="1028" width="31" style="89" customWidth="1"/>
    <col min="1029" max="1029" width="28" style="89" customWidth="1"/>
    <col min="1030" max="1030" width="28.7109375" style="89" customWidth="1"/>
    <col min="1031" max="1031" width="11" style="89" customWidth="1"/>
    <col min="1032" max="1032" width="13" style="89" customWidth="1"/>
    <col min="1033" max="1253" width="9.140625" style="89" customWidth="1"/>
    <col min="1254" max="1254" width="11.42578125" style="89" customWidth="1"/>
    <col min="1255" max="1255" width="15.5703125" style="89" customWidth="1"/>
    <col min="1256" max="1257" width="0" style="89" hidden="1" customWidth="1"/>
    <col min="1258" max="1259" width="25.7109375" style="89" customWidth="1"/>
    <col min="1260" max="1260" width="0" style="89" hidden="1" customWidth="1"/>
    <col min="1261" max="1280" width="25.7109375" style="89"/>
    <col min="1281" max="1281" width="20.5703125" style="89" customWidth="1"/>
    <col min="1282" max="1282" width="17.7109375" style="89" customWidth="1"/>
    <col min="1283" max="1283" width="27.7109375" style="89" customWidth="1"/>
    <col min="1284" max="1284" width="31" style="89" customWidth="1"/>
    <col min="1285" max="1285" width="28" style="89" customWidth="1"/>
    <col min="1286" max="1286" width="28.7109375" style="89" customWidth="1"/>
    <col min="1287" max="1287" width="11" style="89" customWidth="1"/>
    <col min="1288" max="1288" width="13" style="89" customWidth="1"/>
    <col min="1289" max="1509" width="9.140625" style="89" customWidth="1"/>
    <col min="1510" max="1510" width="11.42578125" style="89" customWidth="1"/>
    <col min="1511" max="1511" width="15.5703125" style="89" customWidth="1"/>
    <col min="1512" max="1513" width="0" style="89" hidden="1" customWidth="1"/>
    <col min="1514" max="1515" width="25.7109375" style="89" customWidth="1"/>
    <col min="1516" max="1516" width="0" style="89" hidden="1" customWidth="1"/>
    <col min="1517" max="1536" width="25.7109375" style="89"/>
    <col min="1537" max="1537" width="20.5703125" style="89" customWidth="1"/>
    <col min="1538" max="1538" width="17.7109375" style="89" customWidth="1"/>
    <col min="1539" max="1539" width="27.7109375" style="89" customWidth="1"/>
    <col min="1540" max="1540" width="31" style="89" customWidth="1"/>
    <col min="1541" max="1541" width="28" style="89" customWidth="1"/>
    <col min="1542" max="1542" width="28.7109375" style="89" customWidth="1"/>
    <col min="1543" max="1543" width="11" style="89" customWidth="1"/>
    <col min="1544" max="1544" width="13" style="89" customWidth="1"/>
    <col min="1545" max="1765" width="9.140625" style="89" customWidth="1"/>
    <col min="1766" max="1766" width="11.42578125" style="89" customWidth="1"/>
    <col min="1767" max="1767" width="15.5703125" style="89" customWidth="1"/>
    <col min="1768" max="1769" width="0" style="89" hidden="1" customWidth="1"/>
    <col min="1770" max="1771" width="25.7109375" style="89" customWidth="1"/>
    <col min="1772" max="1772" width="0" style="89" hidden="1" customWidth="1"/>
    <col min="1773" max="1792" width="25.7109375" style="89"/>
    <col min="1793" max="1793" width="20.5703125" style="89" customWidth="1"/>
    <col min="1794" max="1794" width="17.7109375" style="89" customWidth="1"/>
    <col min="1795" max="1795" width="27.7109375" style="89" customWidth="1"/>
    <col min="1796" max="1796" width="31" style="89" customWidth="1"/>
    <col min="1797" max="1797" width="28" style="89" customWidth="1"/>
    <col min="1798" max="1798" width="28.7109375" style="89" customWidth="1"/>
    <col min="1799" max="1799" width="11" style="89" customWidth="1"/>
    <col min="1800" max="1800" width="13" style="89" customWidth="1"/>
    <col min="1801" max="2021" width="9.140625" style="89" customWidth="1"/>
    <col min="2022" max="2022" width="11.42578125" style="89" customWidth="1"/>
    <col min="2023" max="2023" width="15.5703125" style="89" customWidth="1"/>
    <col min="2024" max="2025" width="0" style="89" hidden="1" customWidth="1"/>
    <col min="2026" max="2027" width="25.7109375" style="89" customWidth="1"/>
    <col min="2028" max="2028" width="0" style="89" hidden="1" customWidth="1"/>
    <col min="2029" max="2048" width="25.7109375" style="89"/>
    <col min="2049" max="2049" width="20.5703125" style="89" customWidth="1"/>
    <col min="2050" max="2050" width="17.7109375" style="89" customWidth="1"/>
    <col min="2051" max="2051" width="27.7109375" style="89" customWidth="1"/>
    <col min="2052" max="2052" width="31" style="89" customWidth="1"/>
    <col min="2053" max="2053" width="28" style="89" customWidth="1"/>
    <col min="2054" max="2054" width="28.7109375" style="89" customWidth="1"/>
    <col min="2055" max="2055" width="11" style="89" customWidth="1"/>
    <col min="2056" max="2056" width="13" style="89" customWidth="1"/>
    <col min="2057" max="2277" width="9.140625" style="89" customWidth="1"/>
    <col min="2278" max="2278" width="11.42578125" style="89" customWidth="1"/>
    <col min="2279" max="2279" width="15.5703125" style="89" customWidth="1"/>
    <col min="2280" max="2281" width="0" style="89" hidden="1" customWidth="1"/>
    <col min="2282" max="2283" width="25.7109375" style="89" customWidth="1"/>
    <col min="2284" max="2284" width="0" style="89" hidden="1" customWidth="1"/>
    <col min="2285" max="2304" width="25.7109375" style="89"/>
    <col min="2305" max="2305" width="20.5703125" style="89" customWidth="1"/>
    <col min="2306" max="2306" width="17.7109375" style="89" customWidth="1"/>
    <col min="2307" max="2307" width="27.7109375" style="89" customWidth="1"/>
    <col min="2308" max="2308" width="31" style="89" customWidth="1"/>
    <col min="2309" max="2309" width="28" style="89" customWidth="1"/>
    <col min="2310" max="2310" width="28.7109375" style="89" customWidth="1"/>
    <col min="2311" max="2311" width="11" style="89" customWidth="1"/>
    <col min="2312" max="2312" width="13" style="89" customWidth="1"/>
    <col min="2313" max="2533" width="9.140625" style="89" customWidth="1"/>
    <col min="2534" max="2534" width="11.42578125" style="89" customWidth="1"/>
    <col min="2535" max="2535" width="15.5703125" style="89" customWidth="1"/>
    <col min="2536" max="2537" width="0" style="89" hidden="1" customWidth="1"/>
    <col min="2538" max="2539" width="25.7109375" style="89" customWidth="1"/>
    <col min="2540" max="2540" width="0" style="89" hidden="1" customWidth="1"/>
    <col min="2541" max="2560" width="25.7109375" style="89"/>
    <col min="2561" max="2561" width="20.5703125" style="89" customWidth="1"/>
    <col min="2562" max="2562" width="17.7109375" style="89" customWidth="1"/>
    <col min="2563" max="2563" width="27.7109375" style="89" customWidth="1"/>
    <col min="2564" max="2564" width="31" style="89" customWidth="1"/>
    <col min="2565" max="2565" width="28" style="89" customWidth="1"/>
    <col min="2566" max="2566" width="28.7109375" style="89" customWidth="1"/>
    <col min="2567" max="2567" width="11" style="89" customWidth="1"/>
    <col min="2568" max="2568" width="13" style="89" customWidth="1"/>
    <col min="2569" max="2789" width="9.140625" style="89" customWidth="1"/>
    <col min="2790" max="2790" width="11.42578125" style="89" customWidth="1"/>
    <col min="2791" max="2791" width="15.5703125" style="89" customWidth="1"/>
    <col min="2792" max="2793" width="0" style="89" hidden="1" customWidth="1"/>
    <col min="2794" max="2795" width="25.7109375" style="89" customWidth="1"/>
    <col min="2796" max="2796" width="0" style="89" hidden="1" customWidth="1"/>
    <col min="2797" max="2816" width="25.7109375" style="89"/>
    <col min="2817" max="2817" width="20.5703125" style="89" customWidth="1"/>
    <col min="2818" max="2818" width="17.7109375" style="89" customWidth="1"/>
    <col min="2819" max="2819" width="27.7109375" style="89" customWidth="1"/>
    <col min="2820" max="2820" width="31" style="89" customWidth="1"/>
    <col min="2821" max="2821" width="28" style="89" customWidth="1"/>
    <col min="2822" max="2822" width="28.7109375" style="89" customWidth="1"/>
    <col min="2823" max="2823" width="11" style="89" customWidth="1"/>
    <col min="2824" max="2824" width="13" style="89" customWidth="1"/>
    <col min="2825" max="3045" width="9.140625" style="89" customWidth="1"/>
    <col min="3046" max="3046" width="11.42578125" style="89" customWidth="1"/>
    <col min="3047" max="3047" width="15.5703125" style="89" customWidth="1"/>
    <col min="3048" max="3049" width="0" style="89" hidden="1" customWidth="1"/>
    <col min="3050" max="3051" width="25.7109375" style="89" customWidth="1"/>
    <col min="3052" max="3052" width="0" style="89" hidden="1" customWidth="1"/>
    <col min="3053" max="3072" width="25.7109375" style="89"/>
    <col min="3073" max="3073" width="20.5703125" style="89" customWidth="1"/>
    <col min="3074" max="3074" width="17.7109375" style="89" customWidth="1"/>
    <col min="3075" max="3075" width="27.7109375" style="89" customWidth="1"/>
    <col min="3076" max="3076" width="31" style="89" customWidth="1"/>
    <col min="3077" max="3077" width="28" style="89" customWidth="1"/>
    <col min="3078" max="3078" width="28.7109375" style="89" customWidth="1"/>
    <col min="3079" max="3079" width="11" style="89" customWidth="1"/>
    <col min="3080" max="3080" width="13" style="89" customWidth="1"/>
    <col min="3081" max="3301" width="9.140625" style="89" customWidth="1"/>
    <col min="3302" max="3302" width="11.42578125" style="89" customWidth="1"/>
    <col min="3303" max="3303" width="15.5703125" style="89" customWidth="1"/>
    <col min="3304" max="3305" width="0" style="89" hidden="1" customWidth="1"/>
    <col min="3306" max="3307" width="25.7109375" style="89" customWidth="1"/>
    <col min="3308" max="3308" width="0" style="89" hidden="1" customWidth="1"/>
    <col min="3309" max="3328" width="25.7109375" style="89"/>
    <col min="3329" max="3329" width="20.5703125" style="89" customWidth="1"/>
    <col min="3330" max="3330" width="17.7109375" style="89" customWidth="1"/>
    <col min="3331" max="3331" width="27.7109375" style="89" customWidth="1"/>
    <col min="3332" max="3332" width="31" style="89" customWidth="1"/>
    <col min="3333" max="3333" width="28" style="89" customWidth="1"/>
    <col min="3334" max="3334" width="28.7109375" style="89" customWidth="1"/>
    <col min="3335" max="3335" width="11" style="89" customWidth="1"/>
    <col min="3336" max="3336" width="13" style="89" customWidth="1"/>
    <col min="3337" max="3557" width="9.140625" style="89" customWidth="1"/>
    <col min="3558" max="3558" width="11.42578125" style="89" customWidth="1"/>
    <col min="3559" max="3559" width="15.5703125" style="89" customWidth="1"/>
    <col min="3560" max="3561" width="0" style="89" hidden="1" customWidth="1"/>
    <col min="3562" max="3563" width="25.7109375" style="89" customWidth="1"/>
    <col min="3564" max="3564" width="0" style="89" hidden="1" customWidth="1"/>
    <col min="3565" max="3584" width="25.7109375" style="89"/>
    <col min="3585" max="3585" width="20.5703125" style="89" customWidth="1"/>
    <col min="3586" max="3586" width="17.7109375" style="89" customWidth="1"/>
    <col min="3587" max="3587" width="27.7109375" style="89" customWidth="1"/>
    <col min="3588" max="3588" width="31" style="89" customWidth="1"/>
    <col min="3589" max="3589" width="28" style="89" customWidth="1"/>
    <col min="3590" max="3590" width="28.7109375" style="89" customWidth="1"/>
    <col min="3591" max="3591" width="11" style="89" customWidth="1"/>
    <col min="3592" max="3592" width="13" style="89" customWidth="1"/>
    <col min="3593" max="3813" width="9.140625" style="89" customWidth="1"/>
    <col min="3814" max="3814" width="11.42578125" style="89" customWidth="1"/>
    <col min="3815" max="3815" width="15.5703125" style="89" customWidth="1"/>
    <col min="3816" max="3817" width="0" style="89" hidden="1" customWidth="1"/>
    <col min="3818" max="3819" width="25.7109375" style="89" customWidth="1"/>
    <col min="3820" max="3820" width="0" style="89" hidden="1" customWidth="1"/>
    <col min="3821" max="3840" width="25.7109375" style="89"/>
    <col min="3841" max="3841" width="20.5703125" style="89" customWidth="1"/>
    <col min="3842" max="3842" width="17.7109375" style="89" customWidth="1"/>
    <col min="3843" max="3843" width="27.7109375" style="89" customWidth="1"/>
    <col min="3844" max="3844" width="31" style="89" customWidth="1"/>
    <col min="3845" max="3845" width="28" style="89" customWidth="1"/>
    <col min="3846" max="3846" width="28.7109375" style="89" customWidth="1"/>
    <col min="3847" max="3847" width="11" style="89" customWidth="1"/>
    <col min="3848" max="3848" width="13" style="89" customWidth="1"/>
    <col min="3849" max="4069" width="9.140625" style="89" customWidth="1"/>
    <col min="4070" max="4070" width="11.42578125" style="89" customWidth="1"/>
    <col min="4071" max="4071" width="15.5703125" style="89" customWidth="1"/>
    <col min="4072" max="4073" width="0" style="89" hidden="1" customWidth="1"/>
    <col min="4074" max="4075" width="25.7109375" style="89" customWidth="1"/>
    <col min="4076" max="4076" width="0" style="89" hidden="1" customWidth="1"/>
    <col min="4077" max="4096" width="25.7109375" style="89"/>
    <col min="4097" max="4097" width="20.5703125" style="89" customWidth="1"/>
    <col min="4098" max="4098" width="17.7109375" style="89" customWidth="1"/>
    <col min="4099" max="4099" width="27.7109375" style="89" customWidth="1"/>
    <col min="4100" max="4100" width="31" style="89" customWidth="1"/>
    <col min="4101" max="4101" width="28" style="89" customWidth="1"/>
    <col min="4102" max="4102" width="28.7109375" style="89" customWidth="1"/>
    <col min="4103" max="4103" width="11" style="89" customWidth="1"/>
    <col min="4104" max="4104" width="13" style="89" customWidth="1"/>
    <col min="4105" max="4325" width="9.140625" style="89" customWidth="1"/>
    <col min="4326" max="4326" width="11.42578125" style="89" customWidth="1"/>
    <col min="4327" max="4327" width="15.5703125" style="89" customWidth="1"/>
    <col min="4328" max="4329" width="0" style="89" hidden="1" customWidth="1"/>
    <col min="4330" max="4331" width="25.7109375" style="89" customWidth="1"/>
    <col min="4332" max="4332" width="0" style="89" hidden="1" customWidth="1"/>
    <col min="4333" max="4352" width="25.7109375" style="89"/>
    <col min="4353" max="4353" width="20.5703125" style="89" customWidth="1"/>
    <col min="4354" max="4354" width="17.7109375" style="89" customWidth="1"/>
    <col min="4355" max="4355" width="27.7109375" style="89" customWidth="1"/>
    <col min="4356" max="4356" width="31" style="89" customWidth="1"/>
    <col min="4357" max="4357" width="28" style="89" customWidth="1"/>
    <col min="4358" max="4358" width="28.7109375" style="89" customWidth="1"/>
    <col min="4359" max="4359" width="11" style="89" customWidth="1"/>
    <col min="4360" max="4360" width="13" style="89" customWidth="1"/>
    <col min="4361" max="4581" width="9.140625" style="89" customWidth="1"/>
    <col min="4582" max="4582" width="11.42578125" style="89" customWidth="1"/>
    <col min="4583" max="4583" width="15.5703125" style="89" customWidth="1"/>
    <col min="4584" max="4585" width="0" style="89" hidden="1" customWidth="1"/>
    <col min="4586" max="4587" width="25.7109375" style="89" customWidth="1"/>
    <col min="4588" max="4588" width="0" style="89" hidden="1" customWidth="1"/>
    <col min="4589" max="4608" width="25.7109375" style="89"/>
    <col min="4609" max="4609" width="20.5703125" style="89" customWidth="1"/>
    <col min="4610" max="4610" width="17.7109375" style="89" customWidth="1"/>
    <col min="4611" max="4611" width="27.7109375" style="89" customWidth="1"/>
    <col min="4612" max="4612" width="31" style="89" customWidth="1"/>
    <col min="4613" max="4613" width="28" style="89" customWidth="1"/>
    <col min="4614" max="4614" width="28.7109375" style="89" customWidth="1"/>
    <col min="4615" max="4615" width="11" style="89" customWidth="1"/>
    <col min="4616" max="4616" width="13" style="89" customWidth="1"/>
    <col min="4617" max="4837" width="9.140625" style="89" customWidth="1"/>
    <col min="4838" max="4838" width="11.42578125" style="89" customWidth="1"/>
    <col min="4839" max="4839" width="15.5703125" style="89" customWidth="1"/>
    <col min="4840" max="4841" width="0" style="89" hidden="1" customWidth="1"/>
    <col min="4842" max="4843" width="25.7109375" style="89" customWidth="1"/>
    <col min="4844" max="4844" width="0" style="89" hidden="1" customWidth="1"/>
    <col min="4845" max="4864" width="25.7109375" style="89"/>
    <col min="4865" max="4865" width="20.5703125" style="89" customWidth="1"/>
    <col min="4866" max="4866" width="17.7109375" style="89" customWidth="1"/>
    <col min="4867" max="4867" width="27.7109375" style="89" customWidth="1"/>
    <col min="4868" max="4868" width="31" style="89" customWidth="1"/>
    <col min="4869" max="4869" width="28" style="89" customWidth="1"/>
    <col min="4870" max="4870" width="28.7109375" style="89" customWidth="1"/>
    <col min="4871" max="4871" width="11" style="89" customWidth="1"/>
    <col min="4872" max="4872" width="13" style="89" customWidth="1"/>
    <col min="4873" max="5093" width="9.140625" style="89" customWidth="1"/>
    <col min="5094" max="5094" width="11.42578125" style="89" customWidth="1"/>
    <col min="5095" max="5095" width="15.5703125" style="89" customWidth="1"/>
    <col min="5096" max="5097" width="0" style="89" hidden="1" customWidth="1"/>
    <col min="5098" max="5099" width="25.7109375" style="89" customWidth="1"/>
    <col min="5100" max="5100" width="0" style="89" hidden="1" customWidth="1"/>
    <col min="5101" max="5120" width="25.7109375" style="89"/>
    <col min="5121" max="5121" width="20.5703125" style="89" customWidth="1"/>
    <col min="5122" max="5122" width="17.7109375" style="89" customWidth="1"/>
    <col min="5123" max="5123" width="27.7109375" style="89" customWidth="1"/>
    <col min="5124" max="5124" width="31" style="89" customWidth="1"/>
    <col min="5125" max="5125" width="28" style="89" customWidth="1"/>
    <col min="5126" max="5126" width="28.7109375" style="89" customWidth="1"/>
    <col min="5127" max="5127" width="11" style="89" customWidth="1"/>
    <col min="5128" max="5128" width="13" style="89" customWidth="1"/>
    <col min="5129" max="5349" width="9.140625" style="89" customWidth="1"/>
    <col min="5350" max="5350" width="11.42578125" style="89" customWidth="1"/>
    <col min="5351" max="5351" width="15.5703125" style="89" customWidth="1"/>
    <col min="5352" max="5353" width="0" style="89" hidden="1" customWidth="1"/>
    <col min="5354" max="5355" width="25.7109375" style="89" customWidth="1"/>
    <col min="5356" max="5356" width="0" style="89" hidden="1" customWidth="1"/>
    <col min="5357" max="5376" width="25.7109375" style="89"/>
    <col min="5377" max="5377" width="20.5703125" style="89" customWidth="1"/>
    <col min="5378" max="5378" width="17.7109375" style="89" customWidth="1"/>
    <col min="5379" max="5379" width="27.7109375" style="89" customWidth="1"/>
    <col min="5380" max="5380" width="31" style="89" customWidth="1"/>
    <col min="5381" max="5381" width="28" style="89" customWidth="1"/>
    <col min="5382" max="5382" width="28.7109375" style="89" customWidth="1"/>
    <col min="5383" max="5383" width="11" style="89" customWidth="1"/>
    <col min="5384" max="5384" width="13" style="89" customWidth="1"/>
    <col min="5385" max="5605" width="9.140625" style="89" customWidth="1"/>
    <col min="5606" max="5606" width="11.42578125" style="89" customWidth="1"/>
    <col min="5607" max="5607" width="15.5703125" style="89" customWidth="1"/>
    <col min="5608" max="5609" width="0" style="89" hidden="1" customWidth="1"/>
    <col min="5610" max="5611" width="25.7109375" style="89" customWidth="1"/>
    <col min="5612" max="5612" width="0" style="89" hidden="1" customWidth="1"/>
    <col min="5613" max="5632" width="25.7109375" style="89"/>
    <col min="5633" max="5633" width="20.5703125" style="89" customWidth="1"/>
    <col min="5634" max="5634" width="17.7109375" style="89" customWidth="1"/>
    <col min="5635" max="5635" width="27.7109375" style="89" customWidth="1"/>
    <col min="5636" max="5636" width="31" style="89" customWidth="1"/>
    <col min="5637" max="5637" width="28" style="89" customWidth="1"/>
    <col min="5638" max="5638" width="28.7109375" style="89" customWidth="1"/>
    <col min="5639" max="5639" width="11" style="89" customWidth="1"/>
    <col min="5640" max="5640" width="13" style="89" customWidth="1"/>
    <col min="5641" max="5861" width="9.140625" style="89" customWidth="1"/>
    <col min="5862" max="5862" width="11.42578125" style="89" customWidth="1"/>
    <col min="5863" max="5863" width="15.5703125" style="89" customWidth="1"/>
    <col min="5864" max="5865" width="0" style="89" hidden="1" customWidth="1"/>
    <col min="5866" max="5867" width="25.7109375" style="89" customWidth="1"/>
    <col min="5868" max="5868" width="0" style="89" hidden="1" customWidth="1"/>
    <col min="5869" max="5888" width="25.7109375" style="89"/>
    <col min="5889" max="5889" width="20.5703125" style="89" customWidth="1"/>
    <col min="5890" max="5890" width="17.7109375" style="89" customWidth="1"/>
    <col min="5891" max="5891" width="27.7109375" style="89" customWidth="1"/>
    <col min="5892" max="5892" width="31" style="89" customWidth="1"/>
    <col min="5893" max="5893" width="28" style="89" customWidth="1"/>
    <col min="5894" max="5894" width="28.7109375" style="89" customWidth="1"/>
    <col min="5895" max="5895" width="11" style="89" customWidth="1"/>
    <col min="5896" max="5896" width="13" style="89" customWidth="1"/>
    <col min="5897" max="6117" width="9.140625" style="89" customWidth="1"/>
    <col min="6118" max="6118" width="11.42578125" style="89" customWidth="1"/>
    <col min="6119" max="6119" width="15.5703125" style="89" customWidth="1"/>
    <col min="6120" max="6121" width="0" style="89" hidden="1" customWidth="1"/>
    <col min="6122" max="6123" width="25.7109375" style="89" customWidth="1"/>
    <col min="6124" max="6124" width="0" style="89" hidden="1" customWidth="1"/>
    <col min="6125" max="6144" width="25.7109375" style="89"/>
    <col min="6145" max="6145" width="20.5703125" style="89" customWidth="1"/>
    <col min="6146" max="6146" width="17.7109375" style="89" customWidth="1"/>
    <col min="6147" max="6147" width="27.7109375" style="89" customWidth="1"/>
    <col min="6148" max="6148" width="31" style="89" customWidth="1"/>
    <col min="6149" max="6149" width="28" style="89" customWidth="1"/>
    <col min="6150" max="6150" width="28.7109375" style="89" customWidth="1"/>
    <col min="6151" max="6151" width="11" style="89" customWidth="1"/>
    <col min="6152" max="6152" width="13" style="89" customWidth="1"/>
    <col min="6153" max="6373" width="9.140625" style="89" customWidth="1"/>
    <col min="6374" max="6374" width="11.42578125" style="89" customWidth="1"/>
    <col min="6375" max="6375" width="15.5703125" style="89" customWidth="1"/>
    <col min="6376" max="6377" width="0" style="89" hidden="1" customWidth="1"/>
    <col min="6378" max="6379" width="25.7109375" style="89" customWidth="1"/>
    <col min="6380" max="6380" width="0" style="89" hidden="1" customWidth="1"/>
    <col min="6381" max="6400" width="25.7109375" style="89"/>
    <col min="6401" max="6401" width="20.5703125" style="89" customWidth="1"/>
    <col min="6402" max="6402" width="17.7109375" style="89" customWidth="1"/>
    <col min="6403" max="6403" width="27.7109375" style="89" customWidth="1"/>
    <col min="6404" max="6404" width="31" style="89" customWidth="1"/>
    <col min="6405" max="6405" width="28" style="89" customWidth="1"/>
    <col min="6406" max="6406" width="28.7109375" style="89" customWidth="1"/>
    <col min="6407" max="6407" width="11" style="89" customWidth="1"/>
    <col min="6408" max="6408" width="13" style="89" customWidth="1"/>
    <col min="6409" max="6629" width="9.140625" style="89" customWidth="1"/>
    <col min="6630" max="6630" width="11.42578125" style="89" customWidth="1"/>
    <col min="6631" max="6631" width="15.5703125" style="89" customWidth="1"/>
    <col min="6632" max="6633" width="0" style="89" hidden="1" customWidth="1"/>
    <col min="6634" max="6635" width="25.7109375" style="89" customWidth="1"/>
    <col min="6636" max="6636" width="0" style="89" hidden="1" customWidth="1"/>
    <col min="6637" max="6656" width="25.7109375" style="89"/>
    <col min="6657" max="6657" width="20.5703125" style="89" customWidth="1"/>
    <col min="6658" max="6658" width="17.7109375" style="89" customWidth="1"/>
    <col min="6659" max="6659" width="27.7109375" style="89" customWidth="1"/>
    <col min="6660" max="6660" width="31" style="89" customWidth="1"/>
    <col min="6661" max="6661" width="28" style="89" customWidth="1"/>
    <col min="6662" max="6662" width="28.7109375" style="89" customWidth="1"/>
    <col min="6663" max="6663" width="11" style="89" customWidth="1"/>
    <col min="6664" max="6664" width="13" style="89" customWidth="1"/>
    <col min="6665" max="6885" width="9.140625" style="89" customWidth="1"/>
    <col min="6886" max="6886" width="11.42578125" style="89" customWidth="1"/>
    <col min="6887" max="6887" width="15.5703125" style="89" customWidth="1"/>
    <col min="6888" max="6889" width="0" style="89" hidden="1" customWidth="1"/>
    <col min="6890" max="6891" width="25.7109375" style="89" customWidth="1"/>
    <col min="6892" max="6892" width="0" style="89" hidden="1" customWidth="1"/>
    <col min="6893" max="6912" width="25.7109375" style="89"/>
    <col min="6913" max="6913" width="20.5703125" style="89" customWidth="1"/>
    <col min="6914" max="6914" width="17.7109375" style="89" customWidth="1"/>
    <col min="6915" max="6915" width="27.7109375" style="89" customWidth="1"/>
    <col min="6916" max="6916" width="31" style="89" customWidth="1"/>
    <col min="6917" max="6917" width="28" style="89" customWidth="1"/>
    <col min="6918" max="6918" width="28.7109375" style="89" customWidth="1"/>
    <col min="6919" max="6919" width="11" style="89" customWidth="1"/>
    <col min="6920" max="6920" width="13" style="89" customWidth="1"/>
    <col min="6921" max="7141" width="9.140625" style="89" customWidth="1"/>
    <col min="7142" max="7142" width="11.42578125" style="89" customWidth="1"/>
    <col min="7143" max="7143" width="15.5703125" style="89" customWidth="1"/>
    <col min="7144" max="7145" width="0" style="89" hidden="1" customWidth="1"/>
    <col min="7146" max="7147" width="25.7109375" style="89" customWidth="1"/>
    <col min="7148" max="7148" width="0" style="89" hidden="1" customWidth="1"/>
    <col min="7149" max="7168" width="25.7109375" style="89"/>
    <col min="7169" max="7169" width="20.5703125" style="89" customWidth="1"/>
    <col min="7170" max="7170" width="17.7109375" style="89" customWidth="1"/>
    <col min="7171" max="7171" width="27.7109375" style="89" customWidth="1"/>
    <col min="7172" max="7172" width="31" style="89" customWidth="1"/>
    <col min="7173" max="7173" width="28" style="89" customWidth="1"/>
    <col min="7174" max="7174" width="28.7109375" style="89" customWidth="1"/>
    <col min="7175" max="7175" width="11" style="89" customWidth="1"/>
    <col min="7176" max="7176" width="13" style="89" customWidth="1"/>
    <col min="7177" max="7397" width="9.140625" style="89" customWidth="1"/>
    <col min="7398" max="7398" width="11.42578125" style="89" customWidth="1"/>
    <col min="7399" max="7399" width="15.5703125" style="89" customWidth="1"/>
    <col min="7400" max="7401" width="0" style="89" hidden="1" customWidth="1"/>
    <col min="7402" max="7403" width="25.7109375" style="89" customWidth="1"/>
    <col min="7404" max="7404" width="0" style="89" hidden="1" customWidth="1"/>
    <col min="7405" max="7424" width="25.7109375" style="89"/>
    <col min="7425" max="7425" width="20.5703125" style="89" customWidth="1"/>
    <col min="7426" max="7426" width="17.7109375" style="89" customWidth="1"/>
    <col min="7427" max="7427" width="27.7109375" style="89" customWidth="1"/>
    <col min="7428" max="7428" width="31" style="89" customWidth="1"/>
    <col min="7429" max="7429" width="28" style="89" customWidth="1"/>
    <col min="7430" max="7430" width="28.7109375" style="89" customWidth="1"/>
    <col min="7431" max="7431" width="11" style="89" customWidth="1"/>
    <col min="7432" max="7432" width="13" style="89" customWidth="1"/>
    <col min="7433" max="7653" width="9.140625" style="89" customWidth="1"/>
    <col min="7654" max="7654" width="11.42578125" style="89" customWidth="1"/>
    <col min="7655" max="7655" width="15.5703125" style="89" customWidth="1"/>
    <col min="7656" max="7657" width="0" style="89" hidden="1" customWidth="1"/>
    <col min="7658" max="7659" width="25.7109375" style="89" customWidth="1"/>
    <col min="7660" max="7660" width="0" style="89" hidden="1" customWidth="1"/>
    <col min="7661" max="7680" width="25.7109375" style="89"/>
    <col min="7681" max="7681" width="20.5703125" style="89" customWidth="1"/>
    <col min="7682" max="7682" width="17.7109375" style="89" customWidth="1"/>
    <col min="7683" max="7683" width="27.7109375" style="89" customWidth="1"/>
    <col min="7684" max="7684" width="31" style="89" customWidth="1"/>
    <col min="7685" max="7685" width="28" style="89" customWidth="1"/>
    <col min="7686" max="7686" width="28.7109375" style="89" customWidth="1"/>
    <col min="7687" max="7687" width="11" style="89" customWidth="1"/>
    <col min="7688" max="7688" width="13" style="89" customWidth="1"/>
    <col min="7689" max="7909" width="9.140625" style="89" customWidth="1"/>
    <col min="7910" max="7910" width="11.42578125" style="89" customWidth="1"/>
    <col min="7911" max="7911" width="15.5703125" style="89" customWidth="1"/>
    <col min="7912" max="7913" width="0" style="89" hidden="1" customWidth="1"/>
    <col min="7914" max="7915" width="25.7109375" style="89" customWidth="1"/>
    <col min="7916" max="7916" width="0" style="89" hidden="1" customWidth="1"/>
    <col min="7917" max="7936" width="25.7109375" style="89"/>
    <col min="7937" max="7937" width="20.5703125" style="89" customWidth="1"/>
    <col min="7938" max="7938" width="17.7109375" style="89" customWidth="1"/>
    <col min="7939" max="7939" width="27.7109375" style="89" customWidth="1"/>
    <col min="7940" max="7940" width="31" style="89" customWidth="1"/>
    <col min="7941" max="7941" width="28" style="89" customWidth="1"/>
    <col min="7942" max="7942" width="28.7109375" style="89" customWidth="1"/>
    <col min="7943" max="7943" width="11" style="89" customWidth="1"/>
    <col min="7944" max="7944" width="13" style="89" customWidth="1"/>
    <col min="7945" max="8165" width="9.140625" style="89" customWidth="1"/>
    <col min="8166" max="8166" width="11.42578125" style="89" customWidth="1"/>
    <col min="8167" max="8167" width="15.5703125" style="89" customWidth="1"/>
    <col min="8168" max="8169" width="0" style="89" hidden="1" customWidth="1"/>
    <col min="8170" max="8171" width="25.7109375" style="89" customWidth="1"/>
    <col min="8172" max="8172" width="0" style="89" hidden="1" customWidth="1"/>
    <col min="8173" max="8192" width="25.7109375" style="89"/>
    <col min="8193" max="8193" width="20.5703125" style="89" customWidth="1"/>
    <col min="8194" max="8194" width="17.7109375" style="89" customWidth="1"/>
    <col min="8195" max="8195" width="27.7109375" style="89" customWidth="1"/>
    <col min="8196" max="8196" width="31" style="89" customWidth="1"/>
    <col min="8197" max="8197" width="28" style="89" customWidth="1"/>
    <col min="8198" max="8198" width="28.7109375" style="89" customWidth="1"/>
    <col min="8199" max="8199" width="11" style="89" customWidth="1"/>
    <col min="8200" max="8200" width="13" style="89" customWidth="1"/>
    <col min="8201" max="8421" width="9.140625" style="89" customWidth="1"/>
    <col min="8422" max="8422" width="11.42578125" style="89" customWidth="1"/>
    <col min="8423" max="8423" width="15.5703125" style="89" customWidth="1"/>
    <col min="8424" max="8425" width="0" style="89" hidden="1" customWidth="1"/>
    <col min="8426" max="8427" width="25.7109375" style="89" customWidth="1"/>
    <col min="8428" max="8428" width="0" style="89" hidden="1" customWidth="1"/>
    <col min="8429" max="8448" width="25.7109375" style="89"/>
    <col min="8449" max="8449" width="20.5703125" style="89" customWidth="1"/>
    <col min="8450" max="8450" width="17.7109375" style="89" customWidth="1"/>
    <col min="8451" max="8451" width="27.7109375" style="89" customWidth="1"/>
    <col min="8452" max="8452" width="31" style="89" customWidth="1"/>
    <col min="8453" max="8453" width="28" style="89" customWidth="1"/>
    <col min="8454" max="8454" width="28.7109375" style="89" customWidth="1"/>
    <col min="8455" max="8455" width="11" style="89" customWidth="1"/>
    <col min="8456" max="8456" width="13" style="89" customWidth="1"/>
    <col min="8457" max="8677" width="9.140625" style="89" customWidth="1"/>
    <col min="8678" max="8678" width="11.42578125" style="89" customWidth="1"/>
    <col min="8679" max="8679" width="15.5703125" style="89" customWidth="1"/>
    <col min="8680" max="8681" width="0" style="89" hidden="1" customWidth="1"/>
    <col min="8682" max="8683" width="25.7109375" style="89" customWidth="1"/>
    <col min="8684" max="8684" width="0" style="89" hidden="1" customWidth="1"/>
    <col min="8685" max="8704" width="25.7109375" style="89"/>
    <col min="8705" max="8705" width="20.5703125" style="89" customWidth="1"/>
    <col min="8706" max="8706" width="17.7109375" style="89" customWidth="1"/>
    <col min="8707" max="8707" width="27.7109375" style="89" customWidth="1"/>
    <col min="8708" max="8708" width="31" style="89" customWidth="1"/>
    <col min="8709" max="8709" width="28" style="89" customWidth="1"/>
    <col min="8710" max="8710" width="28.7109375" style="89" customWidth="1"/>
    <col min="8711" max="8711" width="11" style="89" customWidth="1"/>
    <col min="8712" max="8712" width="13" style="89" customWidth="1"/>
    <col min="8713" max="8933" width="9.140625" style="89" customWidth="1"/>
    <col min="8934" max="8934" width="11.42578125" style="89" customWidth="1"/>
    <col min="8935" max="8935" width="15.5703125" style="89" customWidth="1"/>
    <col min="8936" max="8937" width="0" style="89" hidden="1" customWidth="1"/>
    <col min="8938" max="8939" width="25.7109375" style="89" customWidth="1"/>
    <col min="8940" max="8940" width="0" style="89" hidden="1" customWidth="1"/>
    <col min="8941" max="8960" width="25.7109375" style="89"/>
    <col min="8961" max="8961" width="20.5703125" style="89" customWidth="1"/>
    <col min="8962" max="8962" width="17.7109375" style="89" customWidth="1"/>
    <col min="8963" max="8963" width="27.7109375" style="89" customWidth="1"/>
    <col min="8964" max="8964" width="31" style="89" customWidth="1"/>
    <col min="8965" max="8965" width="28" style="89" customWidth="1"/>
    <col min="8966" max="8966" width="28.7109375" style="89" customWidth="1"/>
    <col min="8967" max="8967" width="11" style="89" customWidth="1"/>
    <col min="8968" max="8968" width="13" style="89" customWidth="1"/>
    <col min="8969" max="9189" width="9.140625" style="89" customWidth="1"/>
    <col min="9190" max="9190" width="11.42578125" style="89" customWidth="1"/>
    <col min="9191" max="9191" width="15.5703125" style="89" customWidth="1"/>
    <col min="9192" max="9193" width="0" style="89" hidden="1" customWidth="1"/>
    <col min="9194" max="9195" width="25.7109375" style="89" customWidth="1"/>
    <col min="9196" max="9196" width="0" style="89" hidden="1" customWidth="1"/>
    <col min="9197" max="9216" width="25.7109375" style="89"/>
    <col min="9217" max="9217" width="20.5703125" style="89" customWidth="1"/>
    <col min="9218" max="9218" width="17.7109375" style="89" customWidth="1"/>
    <col min="9219" max="9219" width="27.7109375" style="89" customWidth="1"/>
    <col min="9220" max="9220" width="31" style="89" customWidth="1"/>
    <col min="9221" max="9221" width="28" style="89" customWidth="1"/>
    <col min="9222" max="9222" width="28.7109375" style="89" customWidth="1"/>
    <col min="9223" max="9223" width="11" style="89" customWidth="1"/>
    <col min="9224" max="9224" width="13" style="89" customWidth="1"/>
    <col min="9225" max="9445" width="9.140625" style="89" customWidth="1"/>
    <col min="9446" max="9446" width="11.42578125" style="89" customWidth="1"/>
    <col min="9447" max="9447" width="15.5703125" style="89" customWidth="1"/>
    <col min="9448" max="9449" width="0" style="89" hidden="1" customWidth="1"/>
    <col min="9450" max="9451" width="25.7109375" style="89" customWidth="1"/>
    <col min="9452" max="9452" width="0" style="89" hidden="1" customWidth="1"/>
    <col min="9453" max="9472" width="25.7109375" style="89"/>
    <col min="9473" max="9473" width="20.5703125" style="89" customWidth="1"/>
    <col min="9474" max="9474" width="17.7109375" style="89" customWidth="1"/>
    <col min="9475" max="9475" width="27.7109375" style="89" customWidth="1"/>
    <col min="9476" max="9476" width="31" style="89" customWidth="1"/>
    <col min="9477" max="9477" width="28" style="89" customWidth="1"/>
    <col min="9478" max="9478" width="28.7109375" style="89" customWidth="1"/>
    <col min="9479" max="9479" width="11" style="89" customWidth="1"/>
    <col min="9480" max="9480" width="13" style="89" customWidth="1"/>
    <col min="9481" max="9701" width="9.140625" style="89" customWidth="1"/>
    <col min="9702" max="9702" width="11.42578125" style="89" customWidth="1"/>
    <col min="9703" max="9703" width="15.5703125" style="89" customWidth="1"/>
    <col min="9704" max="9705" width="0" style="89" hidden="1" customWidth="1"/>
    <col min="9706" max="9707" width="25.7109375" style="89" customWidth="1"/>
    <col min="9708" max="9708" width="0" style="89" hidden="1" customWidth="1"/>
    <col min="9709" max="9728" width="25.7109375" style="89"/>
    <col min="9729" max="9729" width="20.5703125" style="89" customWidth="1"/>
    <col min="9730" max="9730" width="17.7109375" style="89" customWidth="1"/>
    <col min="9731" max="9731" width="27.7109375" style="89" customWidth="1"/>
    <col min="9732" max="9732" width="31" style="89" customWidth="1"/>
    <col min="9733" max="9733" width="28" style="89" customWidth="1"/>
    <col min="9734" max="9734" width="28.7109375" style="89" customWidth="1"/>
    <col min="9735" max="9735" width="11" style="89" customWidth="1"/>
    <col min="9736" max="9736" width="13" style="89" customWidth="1"/>
    <col min="9737" max="9957" width="9.140625" style="89" customWidth="1"/>
    <col min="9958" max="9958" width="11.42578125" style="89" customWidth="1"/>
    <col min="9959" max="9959" width="15.5703125" style="89" customWidth="1"/>
    <col min="9960" max="9961" width="0" style="89" hidden="1" customWidth="1"/>
    <col min="9962" max="9963" width="25.7109375" style="89" customWidth="1"/>
    <col min="9964" max="9964" width="0" style="89" hidden="1" customWidth="1"/>
    <col min="9965" max="9984" width="25.7109375" style="89"/>
    <col min="9985" max="9985" width="20.5703125" style="89" customWidth="1"/>
    <col min="9986" max="9986" width="17.7109375" style="89" customWidth="1"/>
    <col min="9987" max="9987" width="27.7109375" style="89" customWidth="1"/>
    <col min="9988" max="9988" width="31" style="89" customWidth="1"/>
    <col min="9989" max="9989" width="28" style="89" customWidth="1"/>
    <col min="9990" max="9990" width="28.7109375" style="89" customWidth="1"/>
    <col min="9991" max="9991" width="11" style="89" customWidth="1"/>
    <col min="9992" max="9992" width="13" style="89" customWidth="1"/>
    <col min="9993" max="10213" width="9.140625" style="89" customWidth="1"/>
    <col min="10214" max="10214" width="11.42578125" style="89" customWidth="1"/>
    <col min="10215" max="10215" width="15.5703125" style="89" customWidth="1"/>
    <col min="10216" max="10217" width="0" style="89" hidden="1" customWidth="1"/>
    <col min="10218" max="10219" width="25.7109375" style="89" customWidth="1"/>
    <col min="10220" max="10220" width="0" style="89" hidden="1" customWidth="1"/>
    <col min="10221" max="10240" width="25.7109375" style="89"/>
    <col min="10241" max="10241" width="20.5703125" style="89" customWidth="1"/>
    <col min="10242" max="10242" width="17.7109375" style="89" customWidth="1"/>
    <col min="10243" max="10243" width="27.7109375" style="89" customWidth="1"/>
    <col min="10244" max="10244" width="31" style="89" customWidth="1"/>
    <col min="10245" max="10245" width="28" style="89" customWidth="1"/>
    <col min="10246" max="10246" width="28.7109375" style="89" customWidth="1"/>
    <col min="10247" max="10247" width="11" style="89" customWidth="1"/>
    <col min="10248" max="10248" width="13" style="89" customWidth="1"/>
    <col min="10249" max="10469" width="9.140625" style="89" customWidth="1"/>
    <col min="10470" max="10470" width="11.42578125" style="89" customWidth="1"/>
    <col min="10471" max="10471" width="15.5703125" style="89" customWidth="1"/>
    <col min="10472" max="10473" width="0" style="89" hidden="1" customWidth="1"/>
    <col min="10474" max="10475" width="25.7109375" style="89" customWidth="1"/>
    <col min="10476" max="10476" width="0" style="89" hidden="1" customWidth="1"/>
    <col min="10477" max="10496" width="25.7109375" style="89"/>
    <col min="10497" max="10497" width="20.5703125" style="89" customWidth="1"/>
    <col min="10498" max="10498" width="17.7109375" style="89" customWidth="1"/>
    <col min="10499" max="10499" width="27.7109375" style="89" customWidth="1"/>
    <col min="10500" max="10500" width="31" style="89" customWidth="1"/>
    <col min="10501" max="10501" width="28" style="89" customWidth="1"/>
    <col min="10502" max="10502" width="28.7109375" style="89" customWidth="1"/>
    <col min="10503" max="10503" width="11" style="89" customWidth="1"/>
    <col min="10504" max="10504" width="13" style="89" customWidth="1"/>
    <col min="10505" max="10725" width="9.140625" style="89" customWidth="1"/>
    <col min="10726" max="10726" width="11.42578125" style="89" customWidth="1"/>
    <col min="10727" max="10727" width="15.5703125" style="89" customWidth="1"/>
    <col min="10728" max="10729" width="0" style="89" hidden="1" customWidth="1"/>
    <col min="10730" max="10731" width="25.7109375" style="89" customWidth="1"/>
    <col min="10732" max="10732" width="0" style="89" hidden="1" customWidth="1"/>
    <col min="10733" max="10752" width="25.7109375" style="89"/>
    <col min="10753" max="10753" width="20.5703125" style="89" customWidth="1"/>
    <col min="10754" max="10754" width="17.7109375" style="89" customWidth="1"/>
    <col min="10755" max="10755" width="27.7109375" style="89" customWidth="1"/>
    <col min="10756" max="10756" width="31" style="89" customWidth="1"/>
    <col min="10757" max="10757" width="28" style="89" customWidth="1"/>
    <col min="10758" max="10758" width="28.7109375" style="89" customWidth="1"/>
    <col min="10759" max="10759" width="11" style="89" customWidth="1"/>
    <col min="10760" max="10760" width="13" style="89" customWidth="1"/>
    <col min="10761" max="10981" width="9.140625" style="89" customWidth="1"/>
    <col min="10982" max="10982" width="11.42578125" style="89" customWidth="1"/>
    <col min="10983" max="10983" width="15.5703125" style="89" customWidth="1"/>
    <col min="10984" max="10985" width="0" style="89" hidden="1" customWidth="1"/>
    <col min="10986" max="10987" width="25.7109375" style="89" customWidth="1"/>
    <col min="10988" max="10988" width="0" style="89" hidden="1" customWidth="1"/>
    <col min="10989" max="11008" width="25.7109375" style="89"/>
    <col min="11009" max="11009" width="20.5703125" style="89" customWidth="1"/>
    <col min="11010" max="11010" width="17.7109375" style="89" customWidth="1"/>
    <col min="11011" max="11011" width="27.7109375" style="89" customWidth="1"/>
    <col min="11012" max="11012" width="31" style="89" customWidth="1"/>
    <col min="11013" max="11013" width="28" style="89" customWidth="1"/>
    <col min="11014" max="11014" width="28.7109375" style="89" customWidth="1"/>
    <col min="11015" max="11015" width="11" style="89" customWidth="1"/>
    <col min="11016" max="11016" width="13" style="89" customWidth="1"/>
    <col min="11017" max="11237" width="9.140625" style="89" customWidth="1"/>
    <col min="11238" max="11238" width="11.42578125" style="89" customWidth="1"/>
    <col min="11239" max="11239" width="15.5703125" style="89" customWidth="1"/>
    <col min="11240" max="11241" width="0" style="89" hidden="1" customWidth="1"/>
    <col min="11242" max="11243" width="25.7109375" style="89" customWidth="1"/>
    <col min="11244" max="11244" width="0" style="89" hidden="1" customWidth="1"/>
    <col min="11245" max="11264" width="25.7109375" style="89"/>
    <col min="11265" max="11265" width="20.5703125" style="89" customWidth="1"/>
    <col min="11266" max="11266" width="17.7109375" style="89" customWidth="1"/>
    <col min="11267" max="11267" width="27.7109375" style="89" customWidth="1"/>
    <col min="11268" max="11268" width="31" style="89" customWidth="1"/>
    <col min="11269" max="11269" width="28" style="89" customWidth="1"/>
    <col min="11270" max="11270" width="28.7109375" style="89" customWidth="1"/>
    <col min="11271" max="11271" width="11" style="89" customWidth="1"/>
    <col min="11272" max="11272" width="13" style="89" customWidth="1"/>
    <col min="11273" max="11493" width="9.140625" style="89" customWidth="1"/>
    <col min="11494" max="11494" width="11.42578125" style="89" customWidth="1"/>
    <col min="11495" max="11495" width="15.5703125" style="89" customWidth="1"/>
    <col min="11496" max="11497" width="0" style="89" hidden="1" customWidth="1"/>
    <col min="11498" max="11499" width="25.7109375" style="89" customWidth="1"/>
    <col min="11500" max="11500" width="0" style="89" hidden="1" customWidth="1"/>
    <col min="11501" max="11520" width="25.7109375" style="89"/>
    <col min="11521" max="11521" width="20.5703125" style="89" customWidth="1"/>
    <col min="11522" max="11522" width="17.7109375" style="89" customWidth="1"/>
    <col min="11523" max="11523" width="27.7109375" style="89" customWidth="1"/>
    <col min="11524" max="11524" width="31" style="89" customWidth="1"/>
    <col min="11525" max="11525" width="28" style="89" customWidth="1"/>
    <col min="11526" max="11526" width="28.7109375" style="89" customWidth="1"/>
    <col min="11527" max="11527" width="11" style="89" customWidth="1"/>
    <col min="11528" max="11528" width="13" style="89" customWidth="1"/>
    <col min="11529" max="11749" width="9.140625" style="89" customWidth="1"/>
    <col min="11750" max="11750" width="11.42578125" style="89" customWidth="1"/>
    <col min="11751" max="11751" width="15.5703125" style="89" customWidth="1"/>
    <col min="11752" max="11753" width="0" style="89" hidden="1" customWidth="1"/>
    <col min="11754" max="11755" width="25.7109375" style="89" customWidth="1"/>
    <col min="11756" max="11756" width="0" style="89" hidden="1" customWidth="1"/>
    <col min="11757" max="11776" width="25.7109375" style="89"/>
    <col min="11777" max="11777" width="20.5703125" style="89" customWidth="1"/>
    <col min="11778" max="11778" width="17.7109375" style="89" customWidth="1"/>
    <col min="11779" max="11779" width="27.7109375" style="89" customWidth="1"/>
    <col min="11780" max="11780" width="31" style="89" customWidth="1"/>
    <col min="11781" max="11781" width="28" style="89" customWidth="1"/>
    <col min="11782" max="11782" width="28.7109375" style="89" customWidth="1"/>
    <col min="11783" max="11783" width="11" style="89" customWidth="1"/>
    <col min="11784" max="11784" width="13" style="89" customWidth="1"/>
    <col min="11785" max="12005" width="9.140625" style="89" customWidth="1"/>
    <col min="12006" max="12006" width="11.42578125" style="89" customWidth="1"/>
    <col min="12007" max="12007" width="15.5703125" style="89" customWidth="1"/>
    <col min="12008" max="12009" width="0" style="89" hidden="1" customWidth="1"/>
    <col min="12010" max="12011" width="25.7109375" style="89" customWidth="1"/>
    <col min="12012" max="12012" width="0" style="89" hidden="1" customWidth="1"/>
    <col min="12013" max="12032" width="25.7109375" style="89"/>
    <col min="12033" max="12033" width="20.5703125" style="89" customWidth="1"/>
    <col min="12034" max="12034" width="17.7109375" style="89" customWidth="1"/>
    <col min="12035" max="12035" width="27.7109375" style="89" customWidth="1"/>
    <col min="12036" max="12036" width="31" style="89" customWidth="1"/>
    <col min="12037" max="12037" width="28" style="89" customWidth="1"/>
    <col min="12038" max="12038" width="28.7109375" style="89" customWidth="1"/>
    <col min="12039" max="12039" width="11" style="89" customWidth="1"/>
    <col min="12040" max="12040" width="13" style="89" customWidth="1"/>
    <col min="12041" max="12261" width="9.140625" style="89" customWidth="1"/>
    <col min="12262" max="12262" width="11.42578125" style="89" customWidth="1"/>
    <col min="12263" max="12263" width="15.5703125" style="89" customWidth="1"/>
    <col min="12264" max="12265" width="0" style="89" hidden="1" customWidth="1"/>
    <col min="12266" max="12267" width="25.7109375" style="89" customWidth="1"/>
    <col min="12268" max="12268" width="0" style="89" hidden="1" customWidth="1"/>
    <col min="12269" max="12288" width="25.7109375" style="89"/>
    <col min="12289" max="12289" width="20.5703125" style="89" customWidth="1"/>
    <col min="12290" max="12290" width="17.7109375" style="89" customWidth="1"/>
    <col min="12291" max="12291" width="27.7109375" style="89" customWidth="1"/>
    <col min="12292" max="12292" width="31" style="89" customWidth="1"/>
    <col min="12293" max="12293" width="28" style="89" customWidth="1"/>
    <col min="12294" max="12294" width="28.7109375" style="89" customWidth="1"/>
    <col min="12295" max="12295" width="11" style="89" customWidth="1"/>
    <col min="12296" max="12296" width="13" style="89" customWidth="1"/>
    <col min="12297" max="12517" width="9.140625" style="89" customWidth="1"/>
    <col min="12518" max="12518" width="11.42578125" style="89" customWidth="1"/>
    <col min="12519" max="12519" width="15.5703125" style="89" customWidth="1"/>
    <col min="12520" max="12521" width="0" style="89" hidden="1" customWidth="1"/>
    <col min="12522" max="12523" width="25.7109375" style="89" customWidth="1"/>
    <col min="12524" max="12524" width="0" style="89" hidden="1" customWidth="1"/>
    <col min="12525" max="12544" width="25.7109375" style="89"/>
    <col min="12545" max="12545" width="20.5703125" style="89" customWidth="1"/>
    <col min="12546" max="12546" width="17.7109375" style="89" customWidth="1"/>
    <col min="12547" max="12547" width="27.7109375" style="89" customWidth="1"/>
    <col min="12548" max="12548" width="31" style="89" customWidth="1"/>
    <col min="12549" max="12549" width="28" style="89" customWidth="1"/>
    <col min="12550" max="12550" width="28.7109375" style="89" customWidth="1"/>
    <col min="12551" max="12551" width="11" style="89" customWidth="1"/>
    <col min="12552" max="12552" width="13" style="89" customWidth="1"/>
    <col min="12553" max="12773" width="9.140625" style="89" customWidth="1"/>
    <col min="12774" max="12774" width="11.42578125" style="89" customWidth="1"/>
    <col min="12775" max="12775" width="15.5703125" style="89" customWidth="1"/>
    <col min="12776" max="12777" width="0" style="89" hidden="1" customWidth="1"/>
    <col min="12778" max="12779" width="25.7109375" style="89" customWidth="1"/>
    <col min="12780" max="12780" width="0" style="89" hidden="1" customWidth="1"/>
    <col min="12781" max="12800" width="25.7109375" style="89"/>
    <col min="12801" max="12801" width="20.5703125" style="89" customWidth="1"/>
    <col min="12802" max="12802" width="17.7109375" style="89" customWidth="1"/>
    <col min="12803" max="12803" width="27.7109375" style="89" customWidth="1"/>
    <col min="12804" max="12804" width="31" style="89" customWidth="1"/>
    <col min="12805" max="12805" width="28" style="89" customWidth="1"/>
    <col min="12806" max="12806" width="28.7109375" style="89" customWidth="1"/>
    <col min="12807" max="12807" width="11" style="89" customWidth="1"/>
    <col min="12808" max="12808" width="13" style="89" customWidth="1"/>
    <col min="12809" max="13029" width="9.140625" style="89" customWidth="1"/>
    <col min="13030" max="13030" width="11.42578125" style="89" customWidth="1"/>
    <col min="13031" max="13031" width="15.5703125" style="89" customWidth="1"/>
    <col min="13032" max="13033" width="0" style="89" hidden="1" customWidth="1"/>
    <col min="13034" max="13035" width="25.7109375" style="89" customWidth="1"/>
    <col min="13036" max="13036" width="0" style="89" hidden="1" customWidth="1"/>
    <col min="13037" max="13056" width="25.7109375" style="89"/>
    <col min="13057" max="13057" width="20.5703125" style="89" customWidth="1"/>
    <col min="13058" max="13058" width="17.7109375" style="89" customWidth="1"/>
    <col min="13059" max="13059" width="27.7109375" style="89" customWidth="1"/>
    <col min="13060" max="13060" width="31" style="89" customWidth="1"/>
    <col min="13061" max="13061" width="28" style="89" customWidth="1"/>
    <col min="13062" max="13062" width="28.7109375" style="89" customWidth="1"/>
    <col min="13063" max="13063" width="11" style="89" customWidth="1"/>
    <col min="13064" max="13064" width="13" style="89" customWidth="1"/>
    <col min="13065" max="13285" width="9.140625" style="89" customWidth="1"/>
    <col min="13286" max="13286" width="11.42578125" style="89" customWidth="1"/>
    <col min="13287" max="13287" width="15.5703125" style="89" customWidth="1"/>
    <col min="13288" max="13289" width="0" style="89" hidden="1" customWidth="1"/>
    <col min="13290" max="13291" width="25.7109375" style="89" customWidth="1"/>
    <col min="13292" max="13292" width="0" style="89" hidden="1" customWidth="1"/>
    <col min="13293" max="13312" width="25.7109375" style="89"/>
    <col min="13313" max="13313" width="20.5703125" style="89" customWidth="1"/>
    <col min="13314" max="13314" width="17.7109375" style="89" customWidth="1"/>
    <col min="13315" max="13315" width="27.7109375" style="89" customWidth="1"/>
    <col min="13316" max="13316" width="31" style="89" customWidth="1"/>
    <col min="13317" max="13317" width="28" style="89" customWidth="1"/>
    <col min="13318" max="13318" width="28.7109375" style="89" customWidth="1"/>
    <col min="13319" max="13319" width="11" style="89" customWidth="1"/>
    <col min="13320" max="13320" width="13" style="89" customWidth="1"/>
    <col min="13321" max="13541" width="9.140625" style="89" customWidth="1"/>
    <col min="13542" max="13542" width="11.42578125" style="89" customWidth="1"/>
    <col min="13543" max="13543" width="15.5703125" style="89" customWidth="1"/>
    <col min="13544" max="13545" width="0" style="89" hidden="1" customWidth="1"/>
    <col min="13546" max="13547" width="25.7109375" style="89" customWidth="1"/>
    <col min="13548" max="13548" width="0" style="89" hidden="1" customWidth="1"/>
    <col min="13549" max="13568" width="25.7109375" style="89"/>
    <col min="13569" max="13569" width="20.5703125" style="89" customWidth="1"/>
    <col min="13570" max="13570" width="17.7109375" style="89" customWidth="1"/>
    <col min="13571" max="13571" width="27.7109375" style="89" customWidth="1"/>
    <col min="13572" max="13572" width="31" style="89" customWidth="1"/>
    <col min="13573" max="13573" width="28" style="89" customWidth="1"/>
    <col min="13574" max="13574" width="28.7109375" style="89" customWidth="1"/>
    <col min="13575" max="13575" width="11" style="89" customWidth="1"/>
    <col min="13576" max="13576" width="13" style="89" customWidth="1"/>
    <col min="13577" max="13797" width="9.140625" style="89" customWidth="1"/>
    <col min="13798" max="13798" width="11.42578125" style="89" customWidth="1"/>
    <col min="13799" max="13799" width="15.5703125" style="89" customWidth="1"/>
    <col min="13800" max="13801" width="0" style="89" hidden="1" customWidth="1"/>
    <col min="13802" max="13803" width="25.7109375" style="89" customWidth="1"/>
    <col min="13804" max="13804" width="0" style="89" hidden="1" customWidth="1"/>
    <col min="13805" max="13824" width="25.7109375" style="89"/>
    <col min="13825" max="13825" width="20.5703125" style="89" customWidth="1"/>
    <col min="13826" max="13826" width="17.7109375" style="89" customWidth="1"/>
    <col min="13827" max="13827" width="27.7109375" style="89" customWidth="1"/>
    <col min="13828" max="13828" width="31" style="89" customWidth="1"/>
    <col min="13829" max="13829" width="28" style="89" customWidth="1"/>
    <col min="13830" max="13830" width="28.7109375" style="89" customWidth="1"/>
    <col min="13831" max="13831" width="11" style="89" customWidth="1"/>
    <col min="13832" max="13832" width="13" style="89" customWidth="1"/>
    <col min="13833" max="14053" width="9.140625" style="89" customWidth="1"/>
    <col min="14054" max="14054" width="11.42578125" style="89" customWidth="1"/>
    <col min="14055" max="14055" width="15.5703125" style="89" customWidth="1"/>
    <col min="14056" max="14057" width="0" style="89" hidden="1" customWidth="1"/>
    <col min="14058" max="14059" width="25.7109375" style="89" customWidth="1"/>
    <col min="14060" max="14060" width="0" style="89" hidden="1" customWidth="1"/>
    <col min="14061" max="14080" width="25.7109375" style="89"/>
    <col min="14081" max="14081" width="20.5703125" style="89" customWidth="1"/>
    <col min="14082" max="14082" width="17.7109375" style="89" customWidth="1"/>
    <col min="14083" max="14083" width="27.7109375" style="89" customWidth="1"/>
    <col min="14084" max="14084" width="31" style="89" customWidth="1"/>
    <col min="14085" max="14085" width="28" style="89" customWidth="1"/>
    <col min="14086" max="14086" width="28.7109375" style="89" customWidth="1"/>
    <col min="14087" max="14087" width="11" style="89" customWidth="1"/>
    <col min="14088" max="14088" width="13" style="89" customWidth="1"/>
    <col min="14089" max="14309" width="9.140625" style="89" customWidth="1"/>
    <col min="14310" max="14310" width="11.42578125" style="89" customWidth="1"/>
    <col min="14311" max="14311" width="15.5703125" style="89" customWidth="1"/>
    <col min="14312" max="14313" width="0" style="89" hidden="1" customWidth="1"/>
    <col min="14314" max="14315" width="25.7109375" style="89" customWidth="1"/>
    <col min="14316" max="14316" width="0" style="89" hidden="1" customWidth="1"/>
    <col min="14317" max="14336" width="25.7109375" style="89"/>
    <col min="14337" max="14337" width="20.5703125" style="89" customWidth="1"/>
    <col min="14338" max="14338" width="17.7109375" style="89" customWidth="1"/>
    <col min="14339" max="14339" width="27.7109375" style="89" customWidth="1"/>
    <col min="14340" max="14340" width="31" style="89" customWidth="1"/>
    <col min="14341" max="14341" width="28" style="89" customWidth="1"/>
    <col min="14342" max="14342" width="28.7109375" style="89" customWidth="1"/>
    <col min="14343" max="14343" width="11" style="89" customWidth="1"/>
    <col min="14344" max="14344" width="13" style="89" customWidth="1"/>
    <col min="14345" max="14565" width="9.140625" style="89" customWidth="1"/>
    <col min="14566" max="14566" width="11.42578125" style="89" customWidth="1"/>
    <col min="14567" max="14567" width="15.5703125" style="89" customWidth="1"/>
    <col min="14568" max="14569" width="0" style="89" hidden="1" customWidth="1"/>
    <col min="14570" max="14571" width="25.7109375" style="89" customWidth="1"/>
    <col min="14572" max="14572" width="0" style="89" hidden="1" customWidth="1"/>
    <col min="14573" max="14592" width="25.7109375" style="89"/>
    <col min="14593" max="14593" width="20.5703125" style="89" customWidth="1"/>
    <col min="14594" max="14594" width="17.7109375" style="89" customWidth="1"/>
    <col min="14595" max="14595" width="27.7109375" style="89" customWidth="1"/>
    <col min="14596" max="14596" width="31" style="89" customWidth="1"/>
    <col min="14597" max="14597" width="28" style="89" customWidth="1"/>
    <col min="14598" max="14598" width="28.7109375" style="89" customWidth="1"/>
    <col min="14599" max="14599" width="11" style="89" customWidth="1"/>
    <col min="14600" max="14600" width="13" style="89" customWidth="1"/>
    <col min="14601" max="14821" width="9.140625" style="89" customWidth="1"/>
    <col min="14822" max="14822" width="11.42578125" style="89" customWidth="1"/>
    <col min="14823" max="14823" width="15.5703125" style="89" customWidth="1"/>
    <col min="14824" max="14825" width="0" style="89" hidden="1" customWidth="1"/>
    <col min="14826" max="14827" width="25.7109375" style="89" customWidth="1"/>
    <col min="14828" max="14828" width="0" style="89" hidden="1" customWidth="1"/>
    <col min="14829" max="14848" width="25.7109375" style="89"/>
    <col min="14849" max="14849" width="20.5703125" style="89" customWidth="1"/>
    <col min="14850" max="14850" width="17.7109375" style="89" customWidth="1"/>
    <col min="14851" max="14851" width="27.7109375" style="89" customWidth="1"/>
    <col min="14852" max="14852" width="31" style="89" customWidth="1"/>
    <col min="14853" max="14853" width="28" style="89" customWidth="1"/>
    <col min="14854" max="14854" width="28.7109375" style="89" customWidth="1"/>
    <col min="14855" max="14855" width="11" style="89" customWidth="1"/>
    <col min="14856" max="14856" width="13" style="89" customWidth="1"/>
    <col min="14857" max="15077" width="9.140625" style="89" customWidth="1"/>
    <col min="15078" max="15078" width="11.42578125" style="89" customWidth="1"/>
    <col min="15079" max="15079" width="15.5703125" style="89" customWidth="1"/>
    <col min="15080" max="15081" width="0" style="89" hidden="1" customWidth="1"/>
    <col min="15082" max="15083" width="25.7109375" style="89" customWidth="1"/>
    <col min="15084" max="15084" width="0" style="89" hidden="1" customWidth="1"/>
    <col min="15085" max="15104" width="25.7109375" style="89"/>
    <col min="15105" max="15105" width="20.5703125" style="89" customWidth="1"/>
    <col min="15106" max="15106" width="17.7109375" style="89" customWidth="1"/>
    <col min="15107" max="15107" width="27.7109375" style="89" customWidth="1"/>
    <col min="15108" max="15108" width="31" style="89" customWidth="1"/>
    <col min="15109" max="15109" width="28" style="89" customWidth="1"/>
    <col min="15110" max="15110" width="28.7109375" style="89" customWidth="1"/>
    <col min="15111" max="15111" width="11" style="89" customWidth="1"/>
    <col min="15112" max="15112" width="13" style="89" customWidth="1"/>
    <col min="15113" max="15333" width="9.140625" style="89" customWidth="1"/>
    <col min="15334" max="15334" width="11.42578125" style="89" customWidth="1"/>
    <col min="15335" max="15335" width="15.5703125" style="89" customWidth="1"/>
    <col min="15336" max="15337" width="0" style="89" hidden="1" customWidth="1"/>
    <col min="15338" max="15339" width="25.7109375" style="89" customWidth="1"/>
    <col min="15340" max="15340" width="0" style="89" hidden="1" customWidth="1"/>
    <col min="15341" max="15360" width="25.7109375" style="89"/>
    <col min="15361" max="15361" width="20.5703125" style="89" customWidth="1"/>
    <col min="15362" max="15362" width="17.7109375" style="89" customWidth="1"/>
    <col min="15363" max="15363" width="27.7109375" style="89" customWidth="1"/>
    <col min="15364" max="15364" width="31" style="89" customWidth="1"/>
    <col min="15365" max="15365" width="28" style="89" customWidth="1"/>
    <col min="15366" max="15366" width="28.7109375" style="89" customWidth="1"/>
    <col min="15367" max="15367" width="11" style="89" customWidth="1"/>
    <col min="15368" max="15368" width="13" style="89" customWidth="1"/>
    <col min="15369" max="15589" width="9.140625" style="89" customWidth="1"/>
    <col min="15590" max="15590" width="11.42578125" style="89" customWidth="1"/>
    <col min="15591" max="15591" width="15.5703125" style="89" customWidth="1"/>
    <col min="15592" max="15593" width="0" style="89" hidden="1" customWidth="1"/>
    <col min="15594" max="15595" width="25.7109375" style="89" customWidth="1"/>
    <col min="15596" max="15596" width="0" style="89" hidden="1" customWidth="1"/>
    <col min="15597" max="15616" width="25.7109375" style="89"/>
    <col min="15617" max="15617" width="20.5703125" style="89" customWidth="1"/>
    <col min="15618" max="15618" width="17.7109375" style="89" customWidth="1"/>
    <col min="15619" max="15619" width="27.7109375" style="89" customWidth="1"/>
    <col min="15620" max="15620" width="31" style="89" customWidth="1"/>
    <col min="15621" max="15621" width="28" style="89" customWidth="1"/>
    <col min="15622" max="15622" width="28.7109375" style="89" customWidth="1"/>
    <col min="15623" max="15623" width="11" style="89" customWidth="1"/>
    <col min="15624" max="15624" width="13" style="89" customWidth="1"/>
    <col min="15625" max="15845" width="9.140625" style="89" customWidth="1"/>
    <col min="15846" max="15846" width="11.42578125" style="89" customWidth="1"/>
    <col min="15847" max="15847" width="15.5703125" style="89" customWidth="1"/>
    <col min="15848" max="15849" width="0" style="89" hidden="1" customWidth="1"/>
    <col min="15850" max="15851" width="25.7109375" style="89" customWidth="1"/>
    <col min="15852" max="15852" width="0" style="89" hidden="1" customWidth="1"/>
    <col min="15853" max="15872" width="25.7109375" style="89"/>
    <col min="15873" max="15873" width="20.5703125" style="89" customWidth="1"/>
    <col min="15874" max="15874" width="17.7109375" style="89" customWidth="1"/>
    <col min="15875" max="15875" width="27.7109375" style="89" customWidth="1"/>
    <col min="15876" max="15876" width="31" style="89" customWidth="1"/>
    <col min="15877" max="15877" width="28" style="89" customWidth="1"/>
    <col min="15878" max="15878" width="28.7109375" style="89" customWidth="1"/>
    <col min="15879" max="15879" width="11" style="89" customWidth="1"/>
    <col min="15880" max="15880" width="13" style="89" customWidth="1"/>
    <col min="15881" max="16101" width="9.140625" style="89" customWidth="1"/>
    <col min="16102" max="16102" width="11.42578125" style="89" customWidth="1"/>
    <col min="16103" max="16103" width="15.5703125" style="89" customWidth="1"/>
    <col min="16104" max="16105" width="0" style="89" hidden="1" customWidth="1"/>
    <col min="16106" max="16107" width="25.7109375" style="89" customWidth="1"/>
    <col min="16108" max="16108" width="0" style="89" hidden="1" customWidth="1"/>
    <col min="16109" max="16128" width="25.7109375" style="89"/>
    <col min="16129" max="16129" width="20.5703125" style="89" customWidth="1"/>
    <col min="16130" max="16130" width="17.7109375" style="89" customWidth="1"/>
    <col min="16131" max="16131" width="27.7109375" style="89" customWidth="1"/>
    <col min="16132" max="16132" width="31" style="89" customWidth="1"/>
    <col min="16133" max="16133" width="28" style="89" customWidth="1"/>
    <col min="16134" max="16134" width="28.7109375" style="89" customWidth="1"/>
    <col min="16135" max="16135" width="11" style="89" customWidth="1"/>
    <col min="16136" max="16136" width="13" style="89" customWidth="1"/>
    <col min="16137" max="16357" width="9.140625" style="89" customWidth="1"/>
    <col min="16358" max="16358" width="11.42578125" style="89" customWidth="1"/>
    <col min="16359" max="16359" width="15.5703125" style="89" customWidth="1"/>
    <col min="16360" max="16361" width="0" style="89" hidden="1" customWidth="1"/>
    <col min="16362" max="16363" width="25.7109375" style="89" customWidth="1"/>
    <col min="16364" max="16364" width="0" style="89" hidden="1" customWidth="1"/>
    <col min="16365" max="16384" width="25.7109375" style="89"/>
  </cols>
  <sheetData>
    <row r="1" spans="1:237" ht="15.75" x14ac:dyDescent="0.25">
      <c r="A1" s="194"/>
      <c r="B1" s="194"/>
      <c r="F1" s="40" t="s">
        <v>187</v>
      </c>
    </row>
    <row r="2" spans="1:237" ht="15.75" x14ac:dyDescent="0.25">
      <c r="A2" s="122"/>
      <c r="B2" s="122"/>
    </row>
    <row r="3" spans="1:237" ht="15.75" x14ac:dyDescent="0.25">
      <c r="A3" s="123"/>
      <c r="B3" s="123"/>
    </row>
    <row r="4" spans="1:237" ht="37.5" customHeight="1" x14ac:dyDescent="0.25">
      <c r="A4" s="195" t="s">
        <v>1</v>
      </c>
      <c r="B4" s="124"/>
      <c r="C4" s="196" t="s">
        <v>176</v>
      </c>
      <c r="D4" s="196"/>
      <c r="E4" s="196"/>
      <c r="F4" s="196"/>
      <c r="G4" s="196"/>
      <c r="H4" s="196"/>
    </row>
    <row r="5" spans="1:237" ht="26.25" customHeight="1" x14ac:dyDescent="0.25">
      <c r="A5" s="195"/>
      <c r="B5" s="125" t="s">
        <v>3</v>
      </c>
      <c r="C5" s="176" t="s">
        <v>4</v>
      </c>
      <c r="D5" s="176"/>
      <c r="E5" s="176"/>
      <c r="F5" s="176"/>
      <c r="G5" s="197" t="s">
        <v>177</v>
      </c>
      <c r="H5" s="157" t="s">
        <v>119</v>
      </c>
    </row>
    <row r="6" spans="1:237" ht="36" customHeight="1" x14ac:dyDescent="0.25">
      <c r="A6" s="195"/>
      <c r="B6" s="126" t="s">
        <v>5</v>
      </c>
      <c r="C6" s="127" t="s">
        <v>159</v>
      </c>
      <c r="D6" s="127" t="s">
        <v>10</v>
      </c>
      <c r="E6" s="127" t="s">
        <v>11</v>
      </c>
      <c r="F6" s="127" t="s">
        <v>13</v>
      </c>
      <c r="G6" s="198"/>
      <c r="H6" s="15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</row>
    <row r="7" spans="1:237" ht="15" customHeight="1" x14ac:dyDescent="0.25">
      <c r="A7" s="195"/>
      <c r="B7" s="126" t="s">
        <v>7</v>
      </c>
      <c r="C7" s="184" t="s">
        <v>178</v>
      </c>
      <c r="D7" s="184"/>
      <c r="E7" s="184"/>
      <c r="F7" s="184"/>
      <c r="G7" s="198"/>
      <c r="H7" s="15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</row>
    <row r="8" spans="1:237" ht="15" customHeight="1" x14ac:dyDescent="0.25">
      <c r="A8" s="195"/>
      <c r="B8" s="126" t="s">
        <v>15</v>
      </c>
      <c r="C8" s="184" t="s">
        <v>139</v>
      </c>
      <c r="D8" s="184"/>
      <c r="E8" s="184"/>
      <c r="F8" s="184"/>
      <c r="G8" s="198"/>
      <c r="H8" s="15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</row>
    <row r="9" spans="1:237" ht="18.75" customHeight="1" x14ac:dyDescent="0.25">
      <c r="A9" s="195"/>
      <c r="B9" s="128" t="s">
        <v>17</v>
      </c>
      <c r="C9" s="188" t="s">
        <v>162</v>
      </c>
      <c r="D9" s="188"/>
      <c r="E9" s="188"/>
      <c r="F9" s="188"/>
      <c r="G9" s="198"/>
      <c r="H9" s="15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</row>
    <row r="10" spans="1:237" ht="15.75" customHeight="1" x14ac:dyDescent="0.25">
      <c r="A10" s="195"/>
      <c r="B10" s="126" t="s">
        <v>19</v>
      </c>
      <c r="C10" s="129" t="s">
        <v>179</v>
      </c>
      <c r="D10" s="130" t="s">
        <v>180</v>
      </c>
      <c r="E10" s="130" t="s">
        <v>181</v>
      </c>
      <c r="F10" s="130" t="s">
        <v>182</v>
      </c>
      <c r="G10" s="198"/>
      <c r="H10" s="157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</row>
    <row r="11" spans="1:237" ht="18" customHeight="1" x14ac:dyDescent="0.25">
      <c r="A11" s="195"/>
      <c r="B11" s="126" t="s">
        <v>26</v>
      </c>
      <c r="C11" s="129" t="s">
        <v>183</v>
      </c>
      <c r="D11" s="130" t="s">
        <v>184</v>
      </c>
      <c r="E11" s="130" t="s">
        <v>185</v>
      </c>
      <c r="F11" s="130" t="s">
        <v>186</v>
      </c>
      <c r="G11" s="198"/>
      <c r="H11" s="157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</row>
    <row r="12" spans="1:237" ht="13.5" customHeight="1" x14ac:dyDescent="0.25">
      <c r="A12" s="195"/>
      <c r="B12" s="195"/>
      <c r="C12" s="131" t="s">
        <v>33</v>
      </c>
      <c r="D12" s="131" t="s">
        <v>33</v>
      </c>
      <c r="E12" s="131" t="s">
        <v>33</v>
      </c>
      <c r="F12" s="131" t="s">
        <v>33</v>
      </c>
      <c r="G12" s="199"/>
      <c r="H12" s="157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</row>
    <row r="13" spans="1:237" x14ac:dyDescent="0.25">
      <c r="A13" s="195">
        <v>1</v>
      </c>
      <c r="B13" s="195"/>
      <c r="C13" s="95">
        <v>2</v>
      </c>
      <c r="D13" s="55">
        <v>3</v>
      </c>
      <c r="E13" s="55">
        <v>4</v>
      </c>
      <c r="F13" s="55">
        <v>5</v>
      </c>
      <c r="G13" s="55">
        <v>6</v>
      </c>
      <c r="H13" s="132">
        <v>7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</row>
    <row r="14" spans="1:237" ht="21" customHeight="1" x14ac:dyDescent="0.25">
      <c r="A14" s="201" t="s">
        <v>35</v>
      </c>
      <c r="B14" s="202"/>
      <c r="C14" s="202"/>
      <c r="D14" s="202"/>
      <c r="E14" s="202"/>
      <c r="F14" s="202"/>
      <c r="G14" s="202"/>
      <c r="H14" s="203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</row>
    <row r="15" spans="1:237" ht="21" customHeight="1" x14ac:dyDescent="0.3">
      <c r="A15" s="200" t="s">
        <v>120</v>
      </c>
      <c r="B15" s="200"/>
      <c r="C15" s="133"/>
      <c r="D15" s="133"/>
      <c r="E15" s="133"/>
      <c r="F15" s="133"/>
      <c r="G15" s="134">
        <v>0</v>
      </c>
      <c r="H15" s="133"/>
    </row>
    <row r="16" spans="1:237" ht="21" customHeight="1" x14ac:dyDescent="0.3">
      <c r="A16" s="200" t="s">
        <v>121</v>
      </c>
      <c r="B16" s="200"/>
      <c r="C16" s="133">
        <v>216</v>
      </c>
      <c r="D16" s="133">
        <v>1296</v>
      </c>
      <c r="E16" s="133">
        <v>792</v>
      </c>
      <c r="F16" s="133">
        <v>360</v>
      </c>
      <c r="G16" s="134">
        <v>2448</v>
      </c>
      <c r="H16" s="133">
        <v>47</v>
      </c>
    </row>
    <row r="17" spans="1:237" ht="21" customHeight="1" x14ac:dyDescent="0.3">
      <c r="A17" s="200" t="s">
        <v>122</v>
      </c>
      <c r="B17" s="200"/>
      <c r="C17" s="133"/>
      <c r="D17" s="133"/>
      <c r="E17" s="134">
        <v>216</v>
      </c>
      <c r="F17" s="134">
        <v>72</v>
      </c>
      <c r="G17" s="134">
        <v>288</v>
      </c>
      <c r="H17" s="133">
        <v>4</v>
      </c>
    </row>
    <row r="18" spans="1:237" ht="21" customHeight="1" x14ac:dyDescent="0.3">
      <c r="A18" s="200" t="s">
        <v>123</v>
      </c>
      <c r="B18" s="200"/>
      <c r="C18" s="133">
        <v>0</v>
      </c>
      <c r="D18" s="133">
        <v>0</v>
      </c>
      <c r="E18" s="133">
        <v>0</v>
      </c>
      <c r="F18" s="133">
        <v>0</v>
      </c>
      <c r="G18" s="134">
        <v>0</v>
      </c>
      <c r="H18" s="133">
        <v>0</v>
      </c>
    </row>
    <row r="19" spans="1:237" ht="21" customHeight="1" x14ac:dyDescent="0.3">
      <c r="A19" s="200" t="s">
        <v>124</v>
      </c>
      <c r="B19" s="200"/>
      <c r="C19" s="133"/>
      <c r="D19" s="133"/>
      <c r="E19" s="133"/>
      <c r="F19" s="133"/>
      <c r="G19" s="134">
        <v>0</v>
      </c>
      <c r="H19" s="133"/>
    </row>
    <row r="20" spans="1:237" ht="21" customHeight="1" x14ac:dyDescent="0.3">
      <c r="A20" s="200" t="s">
        <v>125</v>
      </c>
      <c r="B20" s="200"/>
      <c r="C20" s="133"/>
      <c r="D20" s="133"/>
      <c r="E20" s="133"/>
      <c r="F20" s="133"/>
      <c r="G20" s="134">
        <v>0</v>
      </c>
      <c r="H20" s="133"/>
    </row>
    <row r="21" spans="1:237" ht="21" customHeight="1" x14ac:dyDescent="0.3">
      <c r="A21" s="200" t="s">
        <v>126</v>
      </c>
      <c r="B21" s="200"/>
      <c r="C21" s="133"/>
      <c r="D21" s="133"/>
      <c r="E21" s="133"/>
      <c r="F21" s="133"/>
      <c r="G21" s="134">
        <v>0</v>
      </c>
      <c r="H21" s="133"/>
    </row>
    <row r="22" spans="1:237" ht="21" customHeight="1" x14ac:dyDescent="0.3">
      <c r="A22" s="200" t="s">
        <v>127</v>
      </c>
      <c r="B22" s="200"/>
      <c r="C22" s="133"/>
      <c r="D22" s="133"/>
      <c r="E22" s="133"/>
      <c r="F22" s="133"/>
      <c r="G22" s="134">
        <v>0</v>
      </c>
      <c r="H22" s="133"/>
    </row>
    <row r="23" spans="1:237" ht="21" customHeight="1" x14ac:dyDescent="0.3">
      <c r="A23" s="200" t="s">
        <v>128</v>
      </c>
      <c r="B23" s="200"/>
      <c r="C23" s="133"/>
      <c r="D23" s="133"/>
      <c r="E23" s="133"/>
      <c r="F23" s="133"/>
      <c r="G23" s="134">
        <v>0</v>
      </c>
      <c r="H23" s="133"/>
    </row>
    <row r="24" spans="1:237" ht="21" customHeight="1" x14ac:dyDescent="0.3">
      <c r="A24" s="200" t="s">
        <v>129</v>
      </c>
      <c r="B24" s="200"/>
      <c r="C24" s="135"/>
      <c r="D24" s="136">
        <v>648</v>
      </c>
      <c r="E24" s="136">
        <v>288</v>
      </c>
      <c r="F24" s="136"/>
      <c r="G24" s="136">
        <v>936</v>
      </c>
      <c r="H24" s="136">
        <v>13</v>
      </c>
    </row>
    <row r="25" spans="1:237" ht="21" customHeight="1" x14ac:dyDescent="0.3">
      <c r="A25" s="200" t="s">
        <v>130</v>
      </c>
      <c r="B25" s="200"/>
      <c r="C25" s="133"/>
      <c r="D25" s="133"/>
      <c r="E25" s="133"/>
      <c r="F25" s="133"/>
      <c r="G25" s="134">
        <v>0</v>
      </c>
      <c r="H25" s="133"/>
    </row>
    <row r="26" spans="1:237" ht="21" customHeight="1" x14ac:dyDescent="0.3">
      <c r="A26" s="200" t="s">
        <v>131</v>
      </c>
      <c r="B26" s="200"/>
      <c r="C26" s="133"/>
      <c r="D26" s="133"/>
      <c r="E26" s="133"/>
      <c r="F26" s="133"/>
      <c r="G26" s="134">
        <v>0</v>
      </c>
      <c r="H26" s="133"/>
    </row>
    <row r="27" spans="1:237" ht="21" customHeight="1" x14ac:dyDescent="0.3">
      <c r="A27" s="200" t="s">
        <v>132</v>
      </c>
      <c r="B27" s="200"/>
      <c r="C27" s="133"/>
      <c r="D27" s="133"/>
      <c r="E27" s="133"/>
      <c r="F27" s="133"/>
      <c r="G27" s="134">
        <v>0</v>
      </c>
      <c r="H27" s="133"/>
    </row>
    <row r="28" spans="1:237" ht="21" customHeight="1" x14ac:dyDescent="0.25">
      <c r="A28" s="204" t="s">
        <v>14</v>
      </c>
      <c r="B28" s="204"/>
      <c r="C28" s="134">
        <v>216</v>
      </c>
      <c r="D28" s="134">
        <v>1944</v>
      </c>
      <c r="E28" s="134">
        <v>1296</v>
      </c>
      <c r="F28" s="134">
        <v>432</v>
      </c>
      <c r="G28" s="134">
        <v>3672</v>
      </c>
      <c r="H28" s="137">
        <v>64</v>
      </c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</row>
    <row r="29" spans="1:237" ht="21" customHeight="1" x14ac:dyDescent="0.25">
      <c r="A29" s="201" t="s">
        <v>107</v>
      </c>
      <c r="B29" s="202"/>
      <c r="C29" s="202"/>
      <c r="D29" s="202"/>
      <c r="E29" s="202"/>
      <c r="F29" s="202"/>
      <c r="G29" s="202"/>
      <c r="H29" s="203"/>
    </row>
    <row r="30" spans="1:237" ht="21" customHeight="1" x14ac:dyDescent="0.3">
      <c r="A30" s="200" t="s">
        <v>120</v>
      </c>
      <c r="B30" s="200"/>
      <c r="C30" s="133"/>
      <c r="D30" s="133"/>
      <c r="E30" s="133"/>
      <c r="F30" s="133"/>
      <c r="G30" s="134">
        <v>0</v>
      </c>
      <c r="H30" s="133"/>
    </row>
    <row r="31" spans="1:237" ht="21" customHeight="1" x14ac:dyDescent="0.3">
      <c r="A31" s="200" t="s">
        <v>121</v>
      </c>
      <c r="B31" s="200"/>
      <c r="C31" s="133"/>
      <c r="D31" s="133">
        <v>432</v>
      </c>
      <c r="E31" s="133"/>
      <c r="F31" s="133">
        <v>288</v>
      </c>
      <c r="G31" s="134">
        <v>720</v>
      </c>
      <c r="H31" s="133">
        <v>7</v>
      </c>
    </row>
    <row r="32" spans="1:237" ht="21" customHeight="1" x14ac:dyDescent="0.3">
      <c r="A32" s="200" t="s">
        <v>122</v>
      </c>
      <c r="B32" s="200"/>
      <c r="C32" s="133"/>
      <c r="D32" s="133"/>
      <c r="E32" s="134"/>
      <c r="F32" s="134"/>
      <c r="G32" s="134">
        <v>0</v>
      </c>
      <c r="H32" s="133"/>
    </row>
    <row r="33" spans="1:8" ht="21" customHeight="1" x14ac:dyDescent="0.3">
      <c r="A33" s="200" t="s">
        <v>123</v>
      </c>
      <c r="B33" s="200"/>
      <c r="C33" s="133"/>
      <c r="D33" s="133"/>
      <c r="E33" s="133"/>
      <c r="F33" s="133"/>
      <c r="G33" s="134">
        <v>0</v>
      </c>
      <c r="H33" s="133"/>
    </row>
    <row r="34" spans="1:8" ht="21" customHeight="1" x14ac:dyDescent="0.3">
      <c r="A34" s="200" t="s">
        <v>124</v>
      </c>
      <c r="B34" s="200"/>
      <c r="C34" s="133"/>
      <c r="D34" s="133"/>
      <c r="E34" s="133"/>
      <c r="F34" s="133"/>
      <c r="G34" s="134">
        <v>0</v>
      </c>
      <c r="H34" s="133"/>
    </row>
    <row r="35" spans="1:8" ht="21" customHeight="1" x14ac:dyDescent="0.3">
      <c r="A35" s="200" t="s">
        <v>125</v>
      </c>
      <c r="B35" s="200"/>
      <c r="C35" s="133"/>
      <c r="D35" s="133">
        <v>1872</v>
      </c>
      <c r="E35" s="133">
        <v>360</v>
      </c>
      <c r="F35" s="133">
        <v>504</v>
      </c>
      <c r="G35" s="134">
        <v>2736</v>
      </c>
      <c r="H35" s="133">
        <v>38</v>
      </c>
    </row>
    <row r="36" spans="1:8" ht="21" customHeight="1" x14ac:dyDescent="0.3">
      <c r="A36" s="200" t="s">
        <v>126</v>
      </c>
      <c r="B36" s="200"/>
      <c r="C36" s="133"/>
      <c r="D36" s="133"/>
      <c r="E36" s="133"/>
      <c r="F36" s="133"/>
      <c r="G36" s="134">
        <v>0</v>
      </c>
      <c r="H36" s="133"/>
    </row>
    <row r="37" spans="1:8" ht="21" customHeight="1" x14ac:dyDescent="0.3">
      <c r="A37" s="200" t="s">
        <v>127</v>
      </c>
      <c r="B37" s="200"/>
      <c r="C37" s="133"/>
      <c r="D37" s="133"/>
      <c r="E37" s="133"/>
      <c r="F37" s="133"/>
      <c r="G37" s="134">
        <v>0</v>
      </c>
      <c r="H37" s="133"/>
    </row>
    <row r="38" spans="1:8" ht="21" customHeight="1" x14ac:dyDescent="0.3">
      <c r="A38" s="200" t="s">
        <v>128</v>
      </c>
      <c r="B38" s="200"/>
      <c r="C38" s="133"/>
      <c r="D38" s="133"/>
      <c r="E38" s="133"/>
      <c r="F38" s="133"/>
      <c r="G38" s="134">
        <v>0</v>
      </c>
      <c r="H38" s="133"/>
    </row>
    <row r="39" spans="1:8" ht="21" customHeight="1" x14ac:dyDescent="0.3">
      <c r="A39" s="200" t="s">
        <v>129</v>
      </c>
      <c r="B39" s="200"/>
      <c r="C39" s="135"/>
      <c r="D39" s="136"/>
      <c r="E39" s="136"/>
      <c r="F39" s="136"/>
      <c r="G39" s="136">
        <v>0</v>
      </c>
      <c r="H39" s="136"/>
    </row>
    <row r="40" spans="1:8" ht="21" customHeight="1" x14ac:dyDescent="0.3">
      <c r="A40" s="200" t="s">
        <v>130</v>
      </c>
      <c r="B40" s="200"/>
      <c r="C40" s="133"/>
      <c r="D40" s="133"/>
      <c r="E40" s="133"/>
      <c r="F40" s="133"/>
      <c r="G40" s="134">
        <v>0</v>
      </c>
      <c r="H40" s="133"/>
    </row>
    <row r="41" spans="1:8" ht="21" customHeight="1" x14ac:dyDescent="0.3">
      <c r="A41" s="200" t="s">
        <v>131</v>
      </c>
      <c r="B41" s="200"/>
      <c r="C41" s="133"/>
      <c r="D41" s="133">
        <v>0</v>
      </c>
      <c r="E41" s="133">
        <v>0</v>
      </c>
      <c r="F41" s="133">
        <v>0</v>
      </c>
      <c r="G41" s="134">
        <v>0</v>
      </c>
      <c r="H41" s="133"/>
    </row>
    <row r="42" spans="1:8" ht="21" customHeight="1" x14ac:dyDescent="0.3">
      <c r="A42" s="200" t="s">
        <v>132</v>
      </c>
      <c r="B42" s="200"/>
      <c r="C42" s="133"/>
      <c r="D42" s="133"/>
      <c r="E42" s="133"/>
      <c r="F42" s="133"/>
      <c r="G42" s="134">
        <v>0</v>
      </c>
      <c r="H42" s="133"/>
    </row>
    <row r="43" spans="1:8" ht="21" customHeight="1" x14ac:dyDescent="0.25">
      <c r="A43" s="204" t="s">
        <v>14</v>
      </c>
      <c r="B43" s="204"/>
      <c r="C43" s="134">
        <v>0</v>
      </c>
      <c r="D43" s="134">
        <v>2304</v>
      </c>
      <c r="E43" s="134">
        <v>360</v>
      </c>
      <c r="F43" s="134">
        <v>792</v>
      </c>
      <c r="G43" s="134">
        <v>3456</v>
      </c>
      <c r="H43" s="137">
        <v>45</v>
      </c>
    </row>
    <row r="44" spans="1:8" ht="21" customHeight="1" x14ac:dyDescent="0.25">
      <c r="A44" s="201" t="s">
        <v>108</v>
      </c>
      <c r="B44" s="202"/>
      <c r="C44" s="202"/>
      <c r="D44" s="202"/>
      <c r="E44" s="202"/>
      <c r="F44" s="202"/>
      <c r="G44" s="202"/>
      <c r="H44" s="203"/>
    </row>
    <row r="45" spans="1:8" ht="21" customHeight="1" x14ac:dyDescent="0.3">
      <c r="A45" s="200" t="s">
        <v>120</v>
      </c>
      <c r="B45" s="200"/>
      <c r="C45" s="133"/>
      <c r="D45" s="133"/>
      <c r="E45" s="133"/>
      <c r="F45" s="133"/>
      <c r="G45" s="134">
        <v>0</v>
      </c>
      <c r="H45" s="133"/>
    </row>
    <row r="46" spans="1:8" ht="21" customHeight="1" x14ac:dyDescent="0.3">
      <c r="A46" s="200" t="s">
        <v>121</v>
      </c>
      <c r="B46" s="200"/>
      <c r="C46" s="133"/>
      <c r="D46" s="133">
        <v>432</v>
      </c>
      <c r="E46" s="133"/>
      <c r="F46" s="133">
        <v>288</v>
      </c>
      <c r="G46" s="134">
        <v>720</v>
      </c>
      <c r="H46" s="133">
        <v>7</v>
      </c>
    </row>
    <row r="47" spans="1:8" ht="21" customHeight="1" x14ac:dyDescent="0.3">
      <c r="A47" s="200" t="s">
        <v>122</v>
      </c>
      <c r="B47" s="200"/>
      <c r="C47" s="133"/>
      <c r="D47" s="133"/>
      <c r="E47" s="134"/>
      <c r="F47" s="134"/>
      <c r="G47" s="134">
        <v>0</v>
      </c>
      <c r="H47" s="133"/>
    </row>
    <row r="48" spans="1:8" ht="21" customHeight="1" x14ac:dyDescent="0.3">
      <c r="A48" s="200" t="s">
        <v>123</v>
      </c>
      <c r="B48" s="200"/>
      <c r="C48" s="133"/>
      <c r="D48" s="133"/>
      <c r="E48" s="133"/>
      <c r="F48" s="133"/>
      <c r="G48" s="134">
        <v>0</v>
      </c>
      <c r="H48" s="133"/>
    </row>
    <row r="49" spans="1:8" ht="21" customHeight="1" x14ac:dyDescent="0.3">
      <c r="A49" s="200" t="s">
        <v>124</v>
      </c>
      <c r="B49" s="200"/>
      <c r="C49" s="133"/>
      <c r="D49" s="133"/>
      <c r="E49" s="133"/>
      <c r="F49" s="133"/>
      <c r="G49" s="134">
        <v>0</v>
      </c>
      <c r="H49" s="133"/>
    </row>
    <row r="50" spans="1:8" ht="21" customHeight="1" x14ac:dyDescent="0.3">
      <c r="A50" s="200" t="s">
        <v>125</v>
      </c>
      <c r="B50" s="200"/>
      <c r="C50" s="133"/>
      <c r="D50" s="133">
        <v>1872</v>
      </c>
      <c r="E50" s="133">
        <v>360</v>
      </c>
      <c r="F50" s="133">
        <v>504</v>
      </c>
      <c r="G50" s="134">
        <v>2736</v>
      </c>
      <c r="H50" s="133">
        <v>38</v>
      </c>
    </row>
    <row r="51" spans="1:8" ht="21" customHeight="1" x14ac:dyDescent="0.3">
      <c r="A51" s="200" t="s">
        <v>126</v>
      </c>
      <c r="B51" s="200"/>
      <c r="C51" s="133"/>
      <c r="D51" s="133"/>
      <c r="E51" s="133"/>
      <c r="F51" s="133"/>
      <c r="G51" s="134">
        <v>0</v>
      </c>
      <c r="H51" s="133"/>
    </row>
    <row r="52" spans="1:8" ht="21" customHeight="1" x14ac:dyDescent="0.3">
      <c r="A52" s="200" t="s">
        <v>127</v>
      </c>
      <c r="B52" s="200"/>
      <c r="C52" s="133"/>
      <c r="D52" s="133"/>
      <c r="E52" s="133"/>
      <c r="F52" s="133"/>
      <c r="G52" s="134">
        <v>0</v>
      </c>
      <c r="H52" s="133"/>
    </row>
    <row r="53" spans="1:8" ht="21" customHeight="1" x14ac:dyDescent="0.3">
      <c r="A53" s="200" t="s">
        <v>128</v>
      </c>
      <c r="B53" s="200"/>
      <c r="C53" s="133"/>
      <c r="D53" s="133"/>
      <c r="E53" s="133"/>
      <c r="F53" s="133"/>
      <c r="G53" s="134">
        <v>0</v>
      </c>
      <c r="H53" s="133"/>
    </row>
    <row r="54" spans="1:8" ht="21" customHeight="1" x14ac:dyDescent="0.3">
      <c r="A54" s="200" t="s">
        <v>129</v>
      </c>
      <c r="B54" s="200"/>
      <c r="C54" s="135"/>
      <c r="D54" s="136"/>
      <c r="E54" s="136"/>
      <c r="F54" s="136"/>
      <c r="G54" s="136">
        <v>0</v>
      </c>
      <c r="H54" s="136"/>
    </row>
    <row r="55" spans="1:8" ht="21" customHeight="1" x14ac:dyDescent="0.3">
      <c r="A55" s="200" t="s">
        <v>130</v>
      </c>
      <c r="B55" s="200"/>
      <c r="C55" s="133"/>
      <c r="D55" s="133"/>
      <c r="E55" s="133"/>
      <c r="F55" s="133"/>
      <c r="G55" s="134">
        <v>0</v>
      </c>
      <c r="H55" s="133"/>
    </row>
    <row r="56" spans="1:8" ht="21" customHeight="1" x14ac:dyDescent="0.3">
      <c r="A56" s="200" t="s">
        <v>131</v>
      </c>
      <c r="B56" s="200"/>
      <c r="C56" s="133"/>
      <c r="D56" s="133">
        <v>0</v>
      </c>
      <c r="E56" s="133">
        <v>0</v>
      </c>
      <c r="F56" s="133">
        <v>0</v>
      </c>
      <c r="G56" s="134">
        <v>0</v>
      </c>
      <c r="H56" s="133"/>
    </row>
    <row r="57" spans="1:8" ht="21" customHeight="1" x14ac:dyDescent="0.3">
      <c r="A57" s="200" t="s">
        <v>132</v>
      </c>
      <c r="B57" s="200"/>
      <c r="C57" s="133"/>
      <c r="D57" s="133"/>
      <c r="E57" s="133"/>
      <c r="F57" s="133"/>
      <c r="G57" s="134">
        <v>0</v>
      </c>
      <c r="H57" s="133"/>
    </row>
    <row r="58" spans="1:8" ht="21" customHeight="1" x14ac:dyDescent="0.25">
      <c r="A58" s="204" t="s">
        <v>14</v>
      </c>
      <c r="B58" s="204"/>
      <c r="C58" s="134">
        <v>0</v>
      </c>
      <c r="D58" s="134">
        <v>2304</v>
      </c>
      <c r="E58" s="134">
        <v>360</v>
      </c>
      <c r="F58" s="134">
        <v>792</v>
      </c>
      <c r="G58" s="134">
        <v>3456</v>
      </c>
      <c r="H58" s="137">
        <v>45</v>
      </c>
    </row>
  </sheetData>
  <mergeCells count="56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37:B37"/>
    <mergeCell ref="A38:B38"/>
    <mergeCell ref="A39:B39"/>
    <mergeCell ref="A40:B40"/>
    <mergeCell ref="A41:B41"/>
    <mergeCell ref="A42:B42"/>
    <mergeCell ref="A43:B43"/>
    <mergeCell ref="A44:H44"/>
    <mergeCell ref="A45:B45"/>
    <mergeCell ref="A46:B46"/>
    <mergeCell ref="A47:B47"/>
    <mergeCell ref="A36:B36"/>
    <mergeCell ref="A25:B25"/>
    <mergeCell ref="A26:B26"/>
    <mergeCell ref="A27:B27"/>
    <mergeCell ref="A28:B28"/>
    <mergeCell ref="A29:H29"/>
    <mergeCell ref="A30:B30"/>
    <mergeCell ref="A31:B31"/>
    <mergeCell ref="A32:B32"/>
    <mergeCell ref="A33:B33"/>
    <mergeCell ref="A34:B34"/>
    <mergeCell ref="A35:B35"/>
    <mergeCell ref="A24:B24"/>
    <mergeCell ref="A13:B13"/>
    <mergeCell ref="A14:H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:B1"/>
    <mergeCell ref="A4:A11"/>
    <mergeCell ref="C4:H4"/>
    <mergeCell ref="C5:F5"/>
    <mergeCell ref="G5:G12"/>
    <mergeCell ref="H5:H12"/>
    <mergeCell ref="C7:F7"/>
    <mergeCell ref="C8:F8"/>
    <mergeCell ref="C9:F9"/>
    <mergeCell ref="A12:B12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приложение № 1</vt:lpstr>
      <vt:lpstr>приложение № 2 табл.№1</vt:lpstr>
      <vt:lpstr>приложение № 2 табл.№2</vt:lpstr>
      <vt:lpstr>приложение № 2 табл.№3</vt:lpstr>
      <vt:lpstr>приложение №2 табл.№4</vt:lpstr>
      <vt:lpstr>'приложение № 2 табл.№1'!Область_печати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2022-12-30T07:22:15Z</dcterms:modified>
</cp:coreProperties>
</file>