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H538" i="3" l="1"/>
  <c r="H476" i="3"/>
  <c r="H488" i="3"/>
  <c r="H487" i="3"/>
  <c r="H484" i="3"/>
  <c r="H482" i="3"/>
  <c r="H480" i="3"/>
  <c r="H473" i="3"/>
  <c r="H292" i="3"/>
  <c r="H295" i="3"/>
  <c r="H299" i="3"/>
  <c r="H301" i="3"/>
  <c r="H303" i="3"/>
  <c r="H306" i="3"/>
  <c r="H307" i="3"/>
  <c r="H357" i="3"/>
  <c r="H114" i="3"/>
  <c r="H111" i="3"/>
  <c r="H118" i="3"/>
  <c r="H120" i="3"/>
  <c r="H122" i="3"/>
  <c r="H125" i="3"/>
  <c r="H126" i="3"/>
  <c r="H176" i="3"/>
  <c r="H20" i="3"/>
  <c r="H18" i="3"/>
  <c r="H16" i="3"/>
  <c r="H12" i="3"/>
  <c r="O554" i="1"/>
  <c r="N554" i="1"/>
  <c r="M554" i="1"/>
  <c r="L554" i="1"/>
  <c r="K554" i="1"/>
  <c r="J554" i="1"/>
  <c r="I554" i="1"/>
  <c r="H554" i="1"/>
  <c r="G554" i="1"/>
  <c r="F554" i="1"/>
  <c r="E554" i="1"/>
  <c r="D554" i="1"/>
  <c r="C554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P459" i="1" l="1"/>
  <c r="P553" i="1" l="1"/>
  <c r="P552" i="1"/>
  <c r="P551" i="1"/>
  <c r="P549" i="1"/>
  <c r="P547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29" i="1"/>
  <c r="P527" i="1"/>
  <c r="P524" i="1"/>
  <c r="P522" i="1"/>
  <c r="P520" i="1"/>
  <c r="P519" i="1"/>
  <c r="P518" i="1"/>
  <c r="P517" i="1"/>
  <c r="P516" i="1"/>
  <c r="P514" i="1"/>
  <c r="P513" i="1"/>
  <c r="P512" i="1"/>
  <c r="P511" i="1"/>
  <c r="P510" i="1"/>
  <c r="P509" i="1"/>
  <c r="P508" i="1"/>
  <c r="P507" i="1"/>
  <c r="P505" i="1"/>
  <c r="P503" i="1"/>
  <c r="P501" i="1"/>
  <c r="P499" i="1"/>
  <c r="P498" i="1"/>
  <c r="P497" i="1"/>
  <c r="P495" i="1"/>
  <c r="P494" i="1"/>
  <c r="P493" i="1"/>
  <c r="P492" i="1"/>
  <c r="P491" i="1"/>
  <c r="P490" i="1"/>
  <c r="P489" i="1"/>
  <c r="P488" i="1"/>
  <c r="P486" i="1"/>
  <c r="P484" i="1"/>
  <c r="P482" i="1"/>
  <c r="P480" i="1"/>
  <c r="P478" i="1"/>
  <c r="P477" i="1"/>
  <c r="P475" i="1"/>
  <c r="P473" i="1"/>
  <c r="P471" i="1"/>
  <c r="P470" i="1"/>
  <c r="P469" i="1"/>
  <c r="P468" i="1"/>
  <c r="P466" i="1"/>
  <c r="P465" i="1"/>
  <c r="P463" i="1"/>
  <c r="P461" i="1"/>
  <c r="P457" i="1"/>
  <c r="P455" i="1"/>
  <c r="P454" i="1"/>
  <c r="P453" i="1"/>
  <c r="P452" i="1"/>
  <c r="P451" i="1"/>
  <c r="P450" i="1"/>
  <c r="P449" i="1"/>
  <c r="P448" i="1"/>
  <c r="P447" i="1"/>
  <c r="P445" i="1"/>
  <c r="P443" i="1"/>
  <c r="P441" i="1"/>
  <c r="P439" i="1"/>
  <c r="P438" i="1"/>
  <c r="P437" i="1"/>
  <c r="P436" i="1"/>
  <c r="P435" i="1"/>
  <c r="P434" i="1"/>
  <c r="P433" i="1"/>
  <c r="P432" i="1"/>
  <c r="P431" i="1"/>
  <c r="P430" i="1"/>
  <c r="P429" i="1"/>
  <c r="P427" i="1"/>
  <c r="P425" i="1"/>
  <c r="P423" i="1"/>
  <c r="P421" i="1"/>
  <c r="P419" i="1"/>
  <c r="P418" i="1"/>
  <c r="P417" i="1"/>
  <c r="P416" i="1"/>
  <c r="P415" i="1"/>
  <c r="P414" i="1"/>
  <c r="P413" i="1"/>
  <c r="P412" i="1"/>
  <c r="P411" i="1"/>
  <c r="P409" i="1"/>
  <c r="P407" i="1"/>
  <c r="P405" i="1"/>
  <c r="P403" i="1"/>
  <c r="P402" i="1"/>
  <c r="P401" i="1"/>
  <c r="P400" i="1"/>
  <c r="P399" i="1"/>
  <c r="P398" i="1"/>
  <c r="P397" i="1"/>
  <c r="P396" i="1"/>
  <c r="P395" i="1"/>
  <c r="P393" i="1"/>
  <c r="P392" i="1"/>
  <c r="P391" i="1"/>
  <c r="P390" i="1"/>
  <c r="P387" i="1"/>
  <c r="P384" i="1"/>
  <c r="P382" i="1"/>
  <c r="P380" i="1"/>
  <c r="P379" i="1"/>
  <c r="P378" i="1"/>
  <c r="P377" i="1"/>
  <c r="P376" i="1"/>
  <c r="P375" i="1"/>
  <c r="P372" i="1"/>
  <c r="P371" i="1"/>
  <c r="P370" i="1"/>
  <c r="P368" i="1"/>
  <c r="P366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8" i="1"/>
  <c r="P346" i="1"/>
  <c r="P343" i="1"/>
  <c r="P341" i="1"/>
  <c r="P339" i="1"/>
  <c r="P338" i="1"/>
  <c r="P337" i="1"/>
  <c r="P336" i="1"/>
  <c r="P335" i="1"/>
  <c r="P333" i="1"/>
  <c r="P332" i="1"/>
  <c r="P331" i="1"/>
  <c r="P330" i="1"/>
  <c r="P329" i="1"/>
  <c r="P328" i="1"/>
  <c r="P327" i="1"/>
  <c r="P326" i="1"/>
  <c r="P324" i="1"/>
  <c r="P322" i="1"/>
  <c r="P320" i="1"/>
  <c r="P318" i="1"/>
  <c r="P317" i="1"/>
  <c r="P316" i="1"/>
  <c r="P314" i="1"/>
  <c r="P313" i="1"/>
  <c r="P312" i="1"/>
  <c r="P311" i="1"/>
  <c r="P310" i="1"/>
  <c r="P309" i="1"/>
  <c r="P308" i="1"/>
  <c r="P307" i="1"/>
  <c r="P305" i="1"/>
  <c r="P303" i="1"/>
  <c r="P301" i="1"/>
  <c r="P299" i="1"/>
  <c r="P297" i="1"/>
  <c r="P296" i="1"/>
  <c r="P294" i="1"/>
  <c r="P292" i="1"/>
  <c r="P290" i="1"/>
  <c r="P289" i="1"/>
  <c r="P288" i="1"/>
  <c r="P287" i="1"/>
  <c r="P285" i="1"/>
  <c r="P284" i="1"/>
  <c r="P282" i="1"/>
  <c r="P280" i="1"/>
  <c r="P278" i="1"/>
  <c r="P276" i="1"/>
  <c r="P274" i="1"/>
  <c r="P273" i="1"/>
  <c r="P272" i="1"/>
  <c r="P271" i="1"/>
  <c r="P270" i="1"/>
  <c r="P269" i="1"/>
  <c r="P268" i="1"/>
  <c r="P267" i="1"/>
  <c r="P266" i="1"/>
  <c r="P264" i="1"/>
  <c r="P262" i="1"/>
  <c r="P260" i="1"/>
  <c r="P258" i="1"/>
  <c r="P257" i="1"/>
  <c r="P256" i="1"/>
  <c r="P255" i="1"/>
  <c r="P254" i="1"/>
  <c r="P253" i="1"/>
  <c r="P252" i="1"/>
  <c r="P251" i="1"/>
  <c r="P250" i="1"/>
  <c r="P249" i="1"/>
  <c r="P248" i="1"/>
  <c r="P246" i="1"/>
  <c r="P244" i="1"/>
  <c r="P242" i="1"/>
  <c r="P240" i="1"/>
  <c r="P238" i="1"/>
  <c r="P237" i="1"/>
  <c r="P236" i="1"/>
  <c r="P235" i="1"/>
  <c r="P234" i="1"/>
  <c r="P233" i="1"/>
  <c r="P232" i="1"/>
  <c r="P231" i="1"/>
  <c r="P230" i="1"/>
  <c r="P228" i="1"/>
  <c r="P226" i="1"/>
  <c r="P224" i="1"/>
  <c r="P222" i="1"/>
  <c r="P221" i="1"/>
  <c r="P220" i="1"/>
  <c r="P219" i="1"/>
  <c r="P218" i="1"/>
  <c r="P217" i="1"/>
  <c r="P216" i="1"/>
  <c r="P215" i="1"/>
  <c r="P214" i="1"/>
  <c r="P212" i="1"/>
  <c r="P211" i="1"/>
  <c r="P210" i="1"/>
  <c r="P209" i="1"/>
  <c r="P206" i="1"/>
  <c r="P203" i="1"/>
  <c r="P201" i="1"/>
  <c r="P199" i="1"/>
  <c r="P198" i="1"/>
  <c r="P197" i="1"/>
  <c r="P196" i="1"/>
  <c r="P195" i="1"/>
  <c r="P194" i="1"/>
  <c r="G552" i="3"/>
  <c r="F552" i="3"/>
  <c r="E552" i="3"/>
  <c r="D552" i="3"/>
  <c r="C552" i="3"/>
  <c r="H551" i="3"/>
  <c r="H550" i="3"/>
  <c r="H549" i="3"/>
  <c r="H547" i="3"/>
  <c r="H545" i="3"/>
  <c r="H543" i="3"/>
  <c r="H542" i="3"/>
  <c r="H541" i="3"/>
  <c r="H540" i="3"/>
  <c r="H539" i="3"/>
  <c r="H537" i="3"/>
  <c r="H536" i="3"/>
  <c r="H535" i="3"/>
  <c r="H534" i="3"/>
  <c r="H533" i="3"/>
  <c r="H532" i="3"/>
  <c r="H531" i="3"/>
  <c r="H530" i="3"/>
  <c r="H529" i="3"/>
  <c r="H527" i="3"/>
  <c r="H525" i="3"/>
  <c r="H522" i="3"/>
  <c r="H520" i="3"/>
  <c r="H518" i="3"/>
  <c r="H517" i="3"/>
  <c r="H516" i="3"/>
  <c r="H515" i="3"/>
  <c r="H514" i="3"/>
  <c r="H512" i="3"/>
  <c r="H511" i="3"/>
  <c r="H510" i="3"/>
  <c r="H509" i="3"/>
  <c r="H508" i="3"/>
  <c r="H507" i="3"/>
  <c r="H506" i="3"/>
  <c r="H505" i="3"/>
  <c r="H503" i="3"/>
  <c r="H501" i="3"/>
  <c r="H499" i="3"/>
  <c r="H497" i="3"/>
  <c r="H496" i="3"/>
  <c r="H495" i="3"/>
  <c r="H493" i="3"/>
  <c r="H492" i="3"/>
  <c r="H491" i="3"/>
  <c r="H490" i="3"/>
  <c r="H489" i="3"/>
  <c r="H486" i="3"/>
  <c r="H478" i="3"/>
  <c r="H475" i="3"/>
  <c r="H471" i="3"/>
  <c r="H469" i="3"/>
  <c r="H468" i="3"/>
  <c r="H467" i="3"/>
  <c r="H466" i="3"/>
  <c r="H464" i="3"/>
  <c r="H463" i="3"/>
  <c r="H461" i="3"/>
  <c r="H459" i="3"/>
  <c r="H457" i="3"/>
  <c r="H455" i="3"/>
  <c r="H453" i="3"/>
  <c r="H452" i="3"/>
  <c r="H451" i="3"/>
  <c r="H450" i="3"/>
  <c r="H449" i="3"/>
  <c r="H448" i="3"/>
  <c r="H447" i="3"/>
  <c r="H446" i="3"/>
  <c r="H445" i="3"/>
  <c r="H443" i="3"/>
  <c r="H441" i="3"/>
  <c r="H439" i="3"/>
  <c r="H437" i="3"/>
  <c r="H436" i="3"/>
  <c r="H435" i="3"/>
  <c r="H434" i="3"/>
  <c r="H433" i="3"/>
  <c r="H432" i="3"/>
  <c r="H431" i="3"/>
  <c r="H430" i="3"/>
  <c r="H429" i="3"/>
  <c r="H428" i="3"/>
  <c r="H427" i="3"/>
  <c r="H425" i="3"/>
  <c r="H423" i="3"/>
  <c r="H421" i="3"/>
  <c r="H419" i="3"/>
  <c r="H417" i="3"/>
  <c r="H416" i="3"/>
  <c r="H415" i="3"/>
  <c r="H414" i="3"/>
  <c r="H413" i="3"/>
  <c r="H412" i="3"/>
  <c r="H411" i="3"/>
  <c r="H410" i="3"/>
  <c r="H409" i="3"/>
  <c r="H407" i="3"/>
  <c r="H405" i="3"/>
  <c r="H403" i="3"/>
  <c r="H401" i="3"/>
  <c r="H400" i="3"/>
  <c r="H399" i="3"/>
  <c r="H398" i="3"/>
  <c r="H397" i="3"/>
  <c r="H396" i="3"/>
  <c r="H395" i="3"/>
  <c r="H394" i="3"/>
  <c r="H393" i="3"/>
  <c r="H391" i="3"/>
  <c r="H390" i="3"/>
  <c r="H389" i="3"/>
  <c r="H388" i="3"/>
  <c r="H385" i="3"/>
  <c r="H382" i="3"/>
  <c r="H380" i="3"/>
  <c r="H378" i="3"/>
  <c r="H377" i="3"/>
  <c r="H376" i="3"/>
  <c r="H375" i="3"/>
  <c r="H374" i="3"/>
  <c r="H373" i="3"/>
  <c r="G371" i="3"/>
  <c r="F371" i="3"/>
  <c r="E371" i="3"/>
  <c r="D371" i="3"/>
  <c r="C371" i="3"/>
  <c r="H370" i="3"/>
  <c r="H369" i="3"/>
  <c r="H368" i="3"/>
  <c r="H366" i="3"/>
  <c r="H364" i="3"/>
  <c r="H362" i="3"/>
  <c r="H361" i="3"/>
  <c r="H360" i="3"/>
  <c r="H359" i="3"/>
  <c r="H358" i="3"/>
  <c r="H356" i="3"/>
  <c r="H355" i="3"/>
  <c r="H354" i="3"/>
  <c r="H353" i="3"/>
  <c r="H352" i="3"/>
  <c r="H351" i="3"/>
  <c r="H350" i="3"/>
  <c r="H349" i="3"/>
  <c r="H348" i="3"/>
  <c r="H346" i="3"/>
  <c r="H344" i="3"/>
  <c r="H341" i="3"/>
  <c r="H339" i="3"/>
  <c r="H337" i="3"/>
  <c r="H336" i="3"/>
  <c r="H335" i="3"/>
  <c r="H334" i="3"/>
  <c r="H333" i="3"/>
  <c r="H331" i="3"/>
  <c r="H330" i="3"/>
  <c r="H329" i="3"/>
  <c r="H328" i="3"/>
  <c r="H327" i="3"/>
  <c r="H326" i="3"/>
  <c r="H325" i="3"/>
  <c r="H324" i="3"/>
  <c r="H322" i="3"/>
  <c r="H320" i="3"/>
  <c r="H318" i="3"/>
  <c r="H316" i="3"/>
  <c r="H315" i="3"/>
  <c r="H314" i="3"/>
  <c r="H312" i="3"/>
  <c r="H311" i="3"/>
  <c r="H310" i="3"/>
  <c r="H309" i="3"/>
  <c r="H308" i="3"/>
  <c r="H305" i="3"/>
  <c r="H297" i="3"/>
  <c r="H294" i="3"/>
  <c r="H290" i="3"/>
  <c r="H288" i="3"/>
  <c r="H287" i="3"/>
  <c r="H286" i="3"/>
  <c r="H285" i="3"/>
  <c r="H283" i="3"/>
  <c r="H282" i="3"/>
  <c r="H280" i="3"/>
  <c r="H278" i="3"/>
  <c r="H276" i="3"/>
  <c r="H274" i="3"/>
  <c r="H272" i="3"/>
  <c r="H271" i="3"/>
  <c r="H270" i="3"/>
  <c r="H269" i="3"/>
  <c r="H268" i="3"/>
  <c r="H267" i="3"/>
  <c r="H266" i="3"/>
  <c r="H265" i="3"/>
  <c r="H264" i="3"/>
  <c r="H262" i="3"/>
  <c r="H260" i="3"/>
  <c r="H258" i="3"/>
  <c r="H256" i="3"/>
  <c r="H255" i="3"/>
  <c r="H254" i="3"/>
  <c r="H253" i="3"/>
  <c r="H252" i="3"/>
  <c r="H251" i="3"/>
  <c r="H250" i="3"/>
  <c r="H249" i="3"/>
  <c r="H248" i="3"/>
  <c r="H247" i="3"/>
  <c r="H246" i="3"/>
  <c r="H244" i="3"/>
  <c r="H242" i="3"/>
  <c r="H240" i="3"/>
  <c r="H238" i="3"/>
  <c r="H236" i="3"/>
  <c r="H235" i="3"/>
  <c r="H234" i="3"/>
  <c r="H233" i="3"/>
  <c r="H232" i="3"/>
  <c r="H231" i="3"/>
  <c r="H230" i="3"/>
  <c r="H229" i="3"/>
  <c r="H228" i="3"/>
  <c r="H226" i="3"/>
  <c r="H224" i="3"/>
  <c r="H222" i="3"/>
  <c r="H220" i="3"/>
  <c r="H219" i="3"/>
  <c r="H218" i="3"/>
  <c r="H217" i="3"/>
  <c r="H216" i="3"/>
  <c r="H215" i="3"/>
  <c r="H214" i="3"/>
  <c r="H213" i="3"/>
  <c r="H212" i="3"/>
  <c r="H210" i="3"/>
  <c r="H209" i="3"/>
  <c r="H208" i="3"/>
  <c r="H207" i="3"/>
  <c r="H204" i="3"/>
  <c r="H201" i="3"/>
  <c r="H199" i="3"/>
  <c r="H197" i="3"/>
  <c r="H196" i="3"/>
  <c r="H195" i="3"/>
  <c r="H194" i="3"/>
  <c r="H193" i="3"/>
  <c r="H192" i="3"/>
  <c r="H83" i="3"/>
  <c r="H189" i="3"/>
  <c r="H188" i="3"/>
  <c r="H187" i="3"/>
  <c r="H185" i="3"/>
  <c r="H183" i="3"/>
  <c r="H181" i="3"/>
  <c r="H180" i="3"/>
  <c r="H179" i="3"/>
  <c r="H178" i="3"/>
  <c r="H177" i="3"/>
  <c r="H175" i="3"/>
  <c r="H174" i="3"/>
  <c r="H173" i="3"/>
  <c r="H172" i="3"/>
  <c r="H171" i="3"/>
  <c r="H170" i="3"/>
  <c r="H169" i="3"/>
  <c r="H168" i="3"/>
  <c r="H167" i="3"/>
  <c r="H165" i="3"/>
  <c r="H163" i="3"/>
  <c r="H160" i="3"/>
  <c r="H158" i="3"/>
  <c r="H156" i="3"/>
  <c r="H155" i="3"/>
  <c r="H154" i="3"/>
  <c r="H153" i="3"/>
  <c r="H152" i="3"/>
  <c r="H150" i="3"/>
  <c r="H149" i="3"/>
  <c r="H148" i="3"/>
  <c r="H147" i="3"/>
  <c r="H146" i="3"/>
  <c r="H145" i="3"/>
  <c r="H144" i="3"/>
  <c r="H143" i="3"/>
  <c r="H141" i="3"/>
  <c r="H139" i="3"/>
  <c r="H137" i="3"/>
  <c r="H135" i="3"/>
  <c r="H134" i="3"/>
  <c r="H133" i="3"/>
  <c r="H131" i="3"/>
  <c r="H130" i="3"/>
  <c r="H129" i="3"/>
  <c r="H128" i="3"/>
  <c r="H127" i="3"/>
  <c r="H124" i="3"/>
  <c r="H116" i="3"/>
  <c r="H113" i="3"/>
  <c r="H109" i="3"/>
  <c r="H107" i="3"/>
  <c r="H106" i="3"/>
  <c r="H105" i="3"/>
  <c r="H104" i="3"/>
  <c r="H102" i="3"/>
  <c r="H101" i="3"/>
  <c r="H99" i="3"/>
  <c r="H97" i="3"/>
  <c r="H95" i="3"/>
  <c r="H93" i="3"/>
  <c r="H91" i="3"/>
  <c r="H90" i="3"/>
  <c r="H89" i="3"/>
  <c r="H88" i="3"/>
  <c r="H87" i="3"/>
  <c r="H86" i="3"/>
  <c r="F190" i="3"/>
  <c r="G190" i="3"/>
  <c r="D190" i="3"/>
  <c r="C190" i="3"/>
  <c r="E190" i="3"/>
  <c r="H371" i="3" l="1"/>
  <c r="H552" i="3"/>
  <c r="P554" i="1"/>
  <c r="P373" i="1"/>
  <c r="H85" i="3"/>
  <c r="H84" i="3"/>
  <c r="H81" i="3"/>
  <c r="H79" i="3"/>
  <c r="H77" i="3"/>
  <c r="H75" i="3"/>
  <c r="H74" i="3"/>
  <c r="H73" i="3"/>
  <c r="H72" i="3"/>
  <c r="H71" i="3"/>
  <c r="H70" i="3"/>
  <c r="H69" i="3"/>
  <c r="H68" i="3"/>
  <c r="H67" i="3"/>
  <c r="H66" i="3"/>
  <c r="H65" i="3"/>
  <c r="H63" i="3"/>
  <c r="H61" i="3"/>
  <c r="H59" i="3"/>
  <c r="H57" i="3"/>
  <c r="H55" i="3"/>
  <c r="H54" i="3"/>
  <c r="H53" i="3"/>
  <c r="H52" i="3"/>
  <c r="H51" i="3"/>
  <c r="H50" i="3"/>
  <c r="H49" i="3"/>
  <c r="H48" i="3"/>
  <c r="H47" i="3"/>
  <c r="H45" i="3"/>
  <c r="H43" i="3"/>
  <c r="H41" i="3"/>
  <c r="H39" i="3"/>
  <c r="H38" i="3"/>
  <c r="H37" i="3"/>
  <c r="H36" i="3"/>
  <c r="H35" i="3"/>
  <c r="H34" i="3"/>
  <c r="H33" i="3"/>
  <c r="H32" i="3"/>
  <c r="H31" i="3"/>
  <c r="H29" i="3"/>
  <c r="H28" i="3"/>
  <c r="H27" i="3"/>
  <c r="H26" i="3"/>
  <c r="H23" i="3"/>
  <c r="H15" i="3"/>
  <c r="H14" i="3"/>
  <c r="H13" i="3"/>
  <c r="H11" i="3"/>
  <c r="P190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P191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H190" i="3" l="1"/>
  <c r="P192" i="1"/>
</calcChain>
</file>

<file path=xl/sharedStrings.xml><?xml version="1.0" encoding="utf-8"?>
<sst xmlns="http://schemas.openxmlformats.org/spreadsheetml/2006/main" count="1378" uniqueCount="298">
  <si>
    <t>Дошкольные образовательные организации</t>
  </si>
  <si>
    <t>Реализация основных общеобразовательных программ дошкольного образования</t>
  </si>
  <si>
    <t>Объем оказываемой муниципальной услуги (в натуральных показателях)</t>
  </si>
  <si>
    <t>№ п/п</t>
  </si>
  <si>
    <t>Наименование учреждения</t>
  </si>
  <si>
    <t>Адаптированная образовательная программа</t>
  </si>
  <si>
    <t>ИТОГО</t>
  </si>
  <si>
    <t>группа кратковременного пребывания</t>
  </si>
  <si>
    <t>группа полного дня</t>
  </si>
  <si>
    <t>группа круглосуточного пребывания</t>
  </si>
  <si>
    <t>1.</t>
  </si>
  <si>
    <t>Муниципальное  бюджетное дошкольное образовательное учреждение детский сад № 159</t>
  </si>
  <si>
    <t>2.</t>
  </si>
  <si>
    <t>Муниципальное  бюджетное дошкольное образовательное учреждение детский сад  № 16 «Колобок»</t>
  </si>
  <si>
    <t>3.</t>
  </si>
  <si>
    <t>Муниципальное  бюджетное дошкольное образовательное учреждение детский сад  № 75 «Солнышко»</t>
  </si>
  <si>
    <t>4.</t>
  </si>
  <si>
    <t>Муниципальное  бюджетное дошкольное образовательное учреждение детский сад  №91 «Снегурочка»</t>
  </si>
  <si>
    <t>5.</t>
  </si>
  <si>
    <t>Муниципальное бюджетное  дошкольное образовательное учреждение детский сад  №101</t>
  </si>
  <si>
    <t>6.</t>
  </si>
  <si>
    <t>Муниципальное  бюджетное дошкольное образовательное учреждение детский сад  №139 «Яблонька»</t>
  </si>
  <si>
    <t>7.</t>
  </si>
  <si>
    <t>Муниципальное  бюджетное дошкольное образовательное учреждение детский сад  № 84 «Ежик»</t>
  </si>
  <si>
    <t>8.</t>
  </si>
  <si>
    <t>Муниципальное  бюджетное дошкольное образовательное учреждение детский сад  № 173 «Лучик»</t>
  </si>
  <si>
    <t>9.</t>
  </si>
  <si>
    <t>Муниципальное  бюджетное дошкольное образовательное учреждение детский сад  № 106</t>
  </si>
  <si>
    <t>10.</t>
  </si>
  <si>
    <t>Муниципальное  бюджетное дошкольное образовательное учреждение детский сад  № 148</t>
  </si>
  <si>
    <t>11.</t>
  </si>
  <si>
    <t>Муниципальное бюджетное  дошкольное образовательное учреждение детский сад  № 85 «Гвоздика»</t>
  </si>
  <si>
    <t>12.</t>
  </si>
  <si>
    <t>Муниципальное бюджетное дошкольное образовательное учреждение детский сад  №40</t>
  </si>
  <si>
    <t>13.</t>
  </si>
  <si>
    <t>муниципальное  бюджетное дошкольное образовательное учреждение  детский сад  № 115</t>
  </si>
  <si>
    <t>14.</t>
  </si>
  <si>
    <t>Муниципальное бюджетное  дошкольное образовательное учреждение детский сад  № 167 «Ладушки»</t>
  </si>
  <si>
    <t>15.</t>
  </si>
  <si>
    <t>Муниципальное бюджетное дошкольное образовательное учреждение детский сад № 104 «Гуси-лебеди»</t>
  </si>
  <si>
    <t>16.</t>
  </si>
  <si>
    <t>Муниципальное  бюджетное дошкольное образовательное учреждение детский сад  № 214</t>
  </si>
  <si>
    <t>17.</t>
  </si>
  <si>
    <t>Муниципальное бюджетное дошкольное образовательное учреждение детский сад  № 210</t>
  </si>
  <si>
    <t>18.</t>
  </si>
  <si>
    <t>муниципальное  бюджетное дошкольное образовательное учреждение  детский сад № 201</t>
  </si>
  <si>
    <t>19.</t>
  </si>
  <si>
    <t>Муниципальное бюджетное дошкольное образовательное учреждение детский сад  № 50 «Северянка»</t>
  </si>
  <si>
    <t>20.</t>
  </si>
  <si>
    <t>Муниципальное бюджетное дошкольное образовательное учреждение детский сад  № 16 «Карасик»</t>
  </si>
  <si>
    <t>21.</t>
  </si>
  <si>
    <t>Муниципальное  бюджетное дошкольное образовательное учреждение детский сад №226 «Капитошка»</t>
  </si>
  <si>
    <t>22.</t>
  </si>
  <si>
    <t>Муниципальное  бюджетное дошкольное образовательное учреждение детский сад  № 123 «Радужка»</t>
  </si>
  <si>
    <t>23.</t>
  </si>
  <si>
    <t>Муниципальное  бюджетное дошкольное образовательное учреждение детский сад  № 153</t>
  </si>
  <si>
    <t>24.</t>
  </si>
  <si>
    <t>Муниципальное  бюджетное дошкольное образовательное учреждение детский сад  № 235</t>
  </si>
  <si>
    <t>25.</t>
  </si>
  <si>
    <t>Муниципальное бюджетное  дошкольное образовательное учреждение Центр развития ребёнка- детский сад №94</t>
  </si>
  <si>
    <t>26.</t>
  </si>
  <si>
    <t>Муниципальное  бюджетное дошкольное образовательное учреждение детский сад №186» Волгарик»</t>
  </si>
  <si>
    <t>27.</t>
  </si>
  <si>
    <t>Муниципальное бюджетное дошкольное образовательное учреждение детский сад   № 209</t>
  </si>
  <si>
    <t>28.</t>
  </si>
  <si>
    <t>Муниципальное бюджетное дошкольное образовательное учреждение детский сад  № 9 "Земляничная поляна"</t>
  </si>
  <si>
    <t>29.</t>
  </si>
  <si>
    <t>Муниципальное  бюджетное дошкольное образовательное учреждение детский сад  №18 "Аленушка"</t>
  </si>
  <si>
    <t>30.</t>
  </si>
  <si>
    <t>Муниципальное абюджетное дошкольное образовательное учреждение Центр развития ребенка - детский сад № 45 «Добринка»</t>
  </si>
  <si>
    <t>31.</t>
  </si>
  <si>
    <t>Муниципальное  бюджетное дошкольное образовательное учреждение детский сад  № 52</t>
  </si>
  <si>
    <t>32.</t>
  </si>
  <si>
    <t>Муниципальное  бюджетное дошкольное образовательное учреждение Центр развития ребенка - детский сад № 60 "Незабудка"</t>
  </si>
  <si>
    <t>33.</t>
  </si>
  <si>
    <t>Муниципальное  бюджетное дошкольное образовательное учреждение центр развития ребенка детский сад № 62 "Ягодка"</t>
  </si>
  <si>
    <t>34.</t>
  </si>
  <si>
    <t>Муниципальное бюджетное дошкольное образовательное учреждение детский сад  № 63 "Буратино"</t>
  </si>
  <si>
    <t>35.</t>
  </si>
  <si>
    <t>Муниципальное  бюджетное дошкольное образовательное учреждение детский сад  № 64 "Золотой ключик"</t>
  </si>
  <si>
    <t>36.</t>
  </si>
  <si>
    <t>Муниципальное  бюджетное дошкольное образовательное учреждение детский сад  № 90 "Медвежонок"</t>
  </si>
  <si>
    <t>37.</t>
  </si>
  <si>
    <t>Муниципальное бюджетное  дошкольное образовательное учреждение Детский сад  № 107 "Светлячок"</t>
  </si>
  <si>
    <t>38.</t>
  </si>
  <si>
    <t>Муниципальное  бюджетное дошкольное образовательное учреждение детский сад  № 119</t>
  </si>
  <si>
    <t>39.</t>
  </si>
  <si>
    <t>Муниципальное  бюджетное дошкольное образовательное учреждение детский сад  №125 "Рябинка"</t>
  </si>
  <si>
    <t>40.</t>
  </si>
  <si>
    <t>41.</t>
  </si>
  <si>
    <t>Муниципальное  бюджетное дошкольное образовательное учреждение детский сад  № 135</t>
  </si>
  <si>
    <t>42.</t>
  </si>
  <si>
    <t>Муниципальное бюджетное  дошкольное образовательное учреждение "Центр развития ребёнка - детский сад №142 "Росинка"</t>
  </si>
  <si>
    <t>43.</t>
  </si>
  <si>
    <t>Муниципальное бюджетное дошкольное образовательное учреждение детский сад  № 143</t>
  </si>
  <si>
    <t>44.</t>
  </si>
  <si>
    <t>Муниципальное  бюджетное дошкольное образовательное учреждение детский сад  № 150 "Чебурашка"</t>
  </si>
  <si>
    <t>45.</t>
  </si>
  <si>
    <t>Муниципальное  бюджетное дошкольное образовательное учреждение детский сад  № 155 "Жар-птица"</t>
  </si>
  <si>
    <t>46.</t>
  </si>
  <si>
    <t>Муниципальное  бюджетное дошкольное образовательное учреждение центр развития ребенка - детский сад № 165 "Бемби"</t>
  </si>
  <si>
    <t>47.</t>
  </si>
  <si>
    <t>Муниципальное  бюджетное дошкольное образовательное учреждение детский сад  № 168</t>
  </si>
  <si>
    <t>48.</t>
  </si>
  <si>
    <t>Муниципальное  бюджетное дошкольное образовательное учреждение детский сад  № 171 "Изюминка"</t>
  </si>
  <si>
    <t>49.</t>
  </si>
  <si>
    <t>Муниципальное  бюджетное дошкольное образовательное учреждение детский сад  № 172 "Голубка"</t>
  </si>
  <si>
    <t>50.</t>
  </si>
  <si>
    <t>Муниципальное бюджетное дошкольное образовательное учреждение Центр развития ребенка - детский сад № 178 "Облачко"</t>
  </si>
  <si>
    <t>51.</t>
  </si>
  <si>
    <t>Муниципальное  бюджетное дошкольное образовательное учреждение Центр развития ребенка-детский сад № 179 "Алиса"</t>
  </si>
  <si>
    <t>52.</t>
  </si>
  <si>
    <t>Муниципальное  бюджетное дошкольное образовательное учреждение детский сад №197 "Русалочка"</t>
  </si>
  <si>
    <t>53.</t>
  </si>
  <si>
    <t>Муниципальное  бюджетное дошкольное образовательное учреждение детский сад  № 224 "Семицветик"</t>
  </si>
  <si>
    <t>54.</t>
  </si>
  <si>
    <t>Муниципальное  бюджетное дошкольное образовательное учреждение детский сад  №225</t>
  </si>
  <si>
    <t>55.</t>
  </si>
  <si>
    <t>Муниципальное  бюджетное дошкольное образовательное учреждение Центр развития ребенка - детский сад № 232 "Жемчужинка"</t>
  </si>
  <si>
    <t>56.</t>
  </si>
  <si>
    <t>Муниципальное бюджетное  дошкольное образовательное учреждение Детский сад  № 233 "Берёзка"</t>
  </si>
  <si>
    <t>57.</t>
  </si>
  <si>
    <t>Муниципальное  бюджетное дошкольное образовательное учреждение Центр развития  ребенка -детский сад № 242 "Садко"</t>
  </si>
  <si>
    <t>58.</t>
  </si>
  <si>
    <t>Муниципальное автономное дошкольное образовательное учреждение Центр развития ребёнка - детский сад №253 "Белоснежка"</t>
  </si>
  <si>
    <t>59.</t>
  </si>
  <si>
    <t>Муниципальное  бюджетное дошкольное образовательное учреждение детский сад № 72</t>
  </si>
  <si>
    <t>60.</t>
  </si>
  <si>
    <t>Муниципальное  бюджетное  дошкольное образовательное учреждение детский сад  № 43</t>
  </si>
  <si>
    <t>61.</t>
  </si>
  <si>
    <t>Муниципальное  бюджетное дошкольное образовательное учреждение детский сад  № 46</t>
  </si>
  <si>
    <t>62.</t>
  </si>
  <si>
    <t>Муниципальное  бюджетное дошкольное образовательное учреждение детский сад  № 78 "Малыш"</t>
  </si>
  <si>
    <t>63.</t>
  </si>
  <si>
    <t>Муниципальное  бюджетное дошкольное образовательное учреждение Центр развития ребенка- Детский сад № 111 "Рябинушка"</t>
  </si>
  <si>
    <t>64.</t>
  </si>
  <si>
    <t>муниципальное  бюджетное дошкольное образовательное учреждение Центр развития  ребенка -детский сад №112 "Град чудес"</t>
  </si>
  <si>
    <t>Муниципальное  бюджетное дошкольное образовательное учреждение детский сад  № 151</t>
  </si>
  <si>
    <t>66.</t>
  </si>
  <si>
    <t>Муниципальное  бюджетное дошкольное образовательное учреждение детский сад  № 156 "Волжаночка"</t>
  </si>
  <si>
    <t>67.</t>
  </si>
  <si>
    <t>Муниципальное  бюджетное дошкольное образовательное учреждение детский сад  № 157 "Аленушка"</t>
  </si>
  <si>
    <t>68.</t>
  </si>
  <si>
    <t>Муниципальное  бюджетное дошкольное образовательное учреждение детский сад  № 166 "Росинка"</t>
  </si>
  <si>
    <t>69.</t>
  </si>
  <si>
    <t>Муниципальное  бюджетное дошкольное образовательное учреждение детский сад  № 184 "Петушок"</t>
  </si>
  <si>
    <t>70.</t>
  </si>
  <si>
    <t>Муниципальное бюджетное  дошкольное образовательное учреждение детский сад  №211 "Аистенок"</t>
  </si>
  <si>
    <t>71.</t>
  </si>
  <si>
    <t>Муниципальное  бюджетное дошкольное образовательное учреждение Центр развития  ребенка -детский сад №215 "Колосок"</t>
  </si>
  <si>
    <t>Муниципальное  бюджетное дошкольное образовательное учреждение  детский сад  №216</t>
  </si>
  <si>
    <t>73.</t>
  </si>
  <si>
    <t>Муниципальное  бюджетное дошкольное образовательное учреждение детский сад  №257» Самоцветы»</t>
  </si>
  <si>
    <t>74.</t>
  </si>
  <si>
    <t>Муниципальное  бюджетное дошкольное образовательное учреждение детский сад № 144</t>
  </si>
  <si>
    <t>75.</t>
  </si>
  <si>
    <t>Муниципальное  бюджетное дошкольное образовательное учреждение детский сад № 118</t>
  </si>
  <si>
    <t>76.</t>
  </si>
  <si>
    <t>Муниципальное  бюджетное  дошкольное образовательное учреждение Детский сад №152</t>
  </si>
  <si>
    <t>77.</t>
  </si>
  <si>
    <t>Муниципальное  бюджетное дошкольное образовательное учреждение "Детский сад № 132"</t>
  </si>
  <si>
    <t>78.</t>
  </si>
  <si>
    <t>Муниципальное   бюджетное дошкольное образовательное учреждение Центр развития ребенка - детский сад № 2 "Рябинушка"</t>
  </si>
  <si>
    <t>79.</t>
  </si>
  <si>
    <t>Муниципальное  бюджетное дошкольное образовательное учреждение детский сад № 6</t>
  </si>
  <si>
    <t>80.</t>
  </si>
  <si>
    <t>Муниципальное  бюджетное  дошкольное образовательное учреждение "Детский сад № 13"</t>
  </si>
  <si>
    <t>81.</t>
  </si>
  <si>
    <t>Муниципальное  бюджетное дошкольное образовательное учреждение детский сад  № 15 "Огонек"</t>
  </si>
  <si>
    <t>82.</t>
  </si>
  <si>
    <t>Муниципальное   бюджетное дошкольное образовательное учреждение детский сад  №17</t>
  </si>
  <si>
    <t>83.</t>
  </si>
  <si>
    <t>Муниципальное бюджетное дошкольное образовательное учреждение Центр развития ребенка- детский сад № 20 "Искринка"</t>
  </si>
  <si>
    <t>84.</t>
  </si>
  <si>
    <t>Муниципальное бюджетное  дошкольное образовательное учреждение детский сад  № 33 "Малинка"</t>
  </si>
  <si>
    <t>85.</t>
  </si>
  <si>
    <t>Муниципальное бюджетное  дошкольное образовательное учреждение детский сад  №58 "Снежок"</t>
  </si>
  <si>
    <t>86.</t>
  </si>
  <si>
    <t>Муниципальное бюджетное  дошкольное образовательное учреждение детский сад  № 105 "Золушка"</t>
  </si>
  <si>
    <t>87.</t>
  </si>
  <si>
    <t>Муниципальное бюджетное  дошкольное образовательное учреждение детский сад № 124 «Планета детства»</t>
  </si>
  <si>
    <t>88.</t>
  </si>
  <si>
    <t>Муниципальное  бюджетное дошкольное образовательное учреждение Центр развития ребенка - детский сад № 128 "Гусельки"</t>
  </si>
  <si>
    <t>89.</t>
  </si>
  <si>
    <t>Муниципальное  бюджетное дошкольное образовательное учреждение центр развития ребенка детский сад № 130</t>
  </si>
  <si>
    <t>90.</t>
  </si>
  <si>
    <t>Муниципальное бюджетное  дошкольное образовательное учреждение детский сад  № 136 "Полянка"</t>
  </si>
  <si>
    <t>91.</t>
  </si>
  <si>
    <t>Муниципальное  бюджетное дошкольное образовательное учреждение детский сад  №141 "Искорка"</t>
  </si>
  <si>
    <t>92.</t>
  </si>
  <si>
    <t>Муниципальное бюджетное дошкольное образовательное учреждение детский сад № 199</t>
  </si>
  <si>
    <t>93.</t>
  </si>
  <si>
    <t>Муниципальное бюджетное дошкольное образовательное учреждение детский сад   №7</t>
  </si>
  <si>
    <t>94.</t>
  </si>
  <si>
    <t>Муниципальное  бюджетное дошкольное образовательное учреждение Центр развития ребенка -детский сад № 8</t>
  </si>
  <si>
    <t>95.</t>
  </si>
  <si>
    <t>Муниципальное бюджетное  дошкольное образовательное учреждение Центр развития ребенка детский сад № 14</t>
  </si>
  <si>
    <t>96.</t>
  </si>
  <si>
    <t>Муниципальное бюджетное дошкольное образовательное учреждение детский сад  № 31</t>
  </si>
  <si>
    <t>97.</t>
  </si>
  <si>
    <t>Муниципальное бюджетное дошкольное образовательное учреждение детский сад  № 54</t>
  </si>
  <si>
    <t>98.</t>
  </si>
  <si>
    <t>Муниципальное  бюджетное дошкольное образовательное учреждение детский сад  №170</t>
  </si>
  <si>
    <t>99.</t>
  </si>
  <si>
    <t>Муниципальное бюджетное дошкольное образовательное учреждение детский сад № 103</t>
  </si>
  <si>
    <t>100.</t>
  </si>
  <si>
    <t>Муниципальное бюджетное дошкольное образовательное учреждение детский сад  № 110 "Мальвина"</t>
  </si>
  <si>
    <t>101.</t>
  </si>
  <si>
    <t>Муниципальное бюджетное дошкольное образовательное учреждение детский сад  № 162 "Сказка"</t>
  </si>
  <si>
    <t>102.</t>
  </si>
  <si>
    <t>Муниципальное бюджетное дошкольное образовательное учреждение детский сад №169</t>
  </si>
  <si>
    <t>103.</t>
  </si>
  <si>
    <t>Муниципальное бюджетное дошкольное образовательное учреждение детский сад № 174 «Росинка»</t>
  </si>
  <si>
    <t>104.</t>
  </si>
  <si>
    <t>Муниципальное бюджетное дошкольное образовательное учреждение детский сад  № 175</t>
  </si>
  <si>
    <t>105.</t>
  </si>
  <si>
    <t>Муниципальное бюджетное дошкольное образовательное учреждение детский сад № 176</t>
  </si>
  <si>
    <t>106.</t>
  </si>
  <si>
    <t>Муниципальное бюджетное дошкольное образовательное учреждение детский сад  №183</t>
  </si>
  <si>
    <t>107.</t>
  </si>
  <si>
    <t>Муниципальное бюджетное дошкольное образовательное учреждение Центр развития ребенка -детский сад № 188</t>
  </si>
  <si>
    <t>108.</t>
  </si>
  <si>
    <t>Муниципальное бюджетное дошкольное образовательное учреждение детский сад  № 190 "Родничок"</t>
  </si>
  <si>
    <t>109.</t>
  </si>
  <si>
    <t>Муниципальное бюджетное дошкольное образовательное учреждение детский сад  №207</t>
  </si>
  <si>
    <t>110.</t>
  </si>
  <si>
    <t>Муниципальное бюджетное дошкольное образовательное учреждение детский сад № 217 «Лесовичок»</t>
  </si>
  <si>
    <t>111.</t>
  </si>
  <si>
    <t>Муниципальное бюджетное дошкольное образовательное учреждение детский сад  №218</t>
  </si>
  <si>
    <t>Муниципальное бюджетное дошкольное образовательное учреждение Центр развития ребенка -детский сад № 221</t>
  </si>
  <si>
    <t>113.</t>
  </si>
  <si>
    <t>Муниципальное бюджетное дошкольное образовательное учреждение детский сад  № 222</t>
  </si>
  <si>
    <t>114.</t>
  </si>
  <si>
    <t>муниципальное бюджетное дошкольное образовательное учреждение Центр развития ребенка -Детский сад № 223</t>
  </si>
  <si>
    <t>115.</t>
  </si>
  <si>
    <t>Муниципальное бюджетное дошкольное образовательное учреждение детский сад  № 229</t>
  </si>
  <si>
    <t>116.</t>
  </si>
  <si>
    <t>Муниципальное бюджетное дошкольное образовательное учреждение Центр развития ребенка - детский сад №231</t>
  </si>
  <si>
    <t>117.</t>
  </si>
  <si>
    <t>Муниципальное бюджетное дошкольное образовательное учреждение детский сад  № 244</t>
  </si>
  <si>
    <t>118.</t>
  </si>
  <si>
    <t>Муниципальное бюджетное дошкольное образовательное учреждение Центр развития ребенка - детский сад № 246</t>
  </si>
  <si>
    <t>119.</t>
  </si>
  <si>
    <t>Муниципальное бюджетное дошкольное образовательное учреждение детский сад № 258</t>
  </si>
  <si>
    <t>120.</t>
  </si>
  <si>
    <t>Муниципальное  бюджетное дошкольное образовательное учреждение детский сад  №1 « Олимпик»</t>
  </si>
  <si>
    <t>121.</t>
  </si>
  <si>
    <t>Муниципальное  бюджетное дошкольное образовательное учреждение детский сад  № 80 «Аист»</t>
  </si>
  <si>
    <t>122.</t>
  </si>
  <si>
    <t>Муниципальное  бюджетное дошкольное образовательное учреждение детский сад «Кристаллик»</t>
  </si>
  <si>
    <t>123.</t>
  </si>
  <si>
    <t>Муниципальное  бюджетное дошкольное образовательное учреждение детский сад «Ивушка»</t>
  </si>
  <si>
    <t>124.</t>
  </si>
  <si>
    <t>Муниципальное  бюджетное дошкольное образовательное учреждение детский сад  «Сказка»</t>
  </si>
  <si>
    <t>125.</t>
  </si>
  <si>
    <t>Муниципальное  бюджетное дошкольное образовательное учреждение детский сад  № 185</t>
  </si>
  <si>
    <t>126.</t>
  </si>
  <si>
    <t>Муниципальное  бюджетное дошкольное образовательное учреждение детский сад  № 83</t>
  </si>
  <si>
    <t>127.</t>
  </si>
  <si>
    <t>Муниципальное бюджетное дошкольное образовательное учреждение детский сад  №194</t>
  </si>
  <si>
    <t>128.</t>
  </si>
  <si>
    <t>Муниципальное  бюджетное дошкольное образовательное учреждение детский сад  №55</t>
  </si>
  <si>
    <t>129.</t>
  </si>
  <si>
    <t xml:space="preserve"> Муниципальное  бюджетное дошкольное образовательное учреждение детский сад  №100» Летучий корабль»</t>
  </si>
  <si>
    <t>Муниципальное  бюджетное дошкольное образовательное учреждение детский сад  №115 "Гномик"</t>
  </si>
  <si>
    <t>Муниципальное  бюджетное дошкольное образовательное учреждение детский сад  №116 "Сударушка"</t>
  </si>
  <si>
    <t>обучающиеся с ограниченными возможностями здоровья(ОВЗ) от 3 лет до 8 лет, уникальный номер 801011О.99.0.БВ24АВ40000,технический номер 50Д45000100400301042100</t>
  </si>
  <si>
    <t>дети-инвалиды,обучающиеся по состоянию здоровья на дому от 3 лет до 8 лет,уникальный номер 801011О.99.0.БВ24АС80000, технический номер 50Д45000100600301047100</t>
  </si>
  <si>
    <t>обучающиеся с ограниченными возможностями здоровья (ОВЗ) от 1 года до 3 лет, уникальный номер 801011О.99.0БВ24АБ22000,технический номер 50Д45000100400201061100</t>
  </si>
  <si>
    <t>обучающиеся с ограниченными возможностями здоровья (ОВЗ) от 3 лет до 8лет, уникальный номер 801011О.99.0.БВ24АВ42000, технический номер 50Д45000100400301060100</t>
  </si>
  <si>
    <t>дети-инвалиды от 3 до 8 лет, уникальный номер 801011О.99.0.БВ24АК62000, технический номер 50Д45000100500301067100</t>
  </si>
  <si>
    <t>дети-инвалиды с нарушением опорно-двигательного аппарата, слепые, слабовидящие от 3 лет до 8 лет, уникальный номер 801011О.99.0.БВ24ВМ22000,технический номер 50Д45000104200301060100</t>
  </si>
  <si>
    <t>дети-инвалиды от 3 до 8 лет, уникальный номер  801011О.99.0.БВ24АК64000, технический номер 50Д 45000100500301085100</t>
  </si>
  <si>
    <t>Обучающиеся с ограниченными возможностями здоровья (ОВЗ) от 3 лет до 8 лет, уникальный номер 801011О.99.0.БВ24АВ44000, технический номер 50Д45000100400301088100</t>
  </si>
  <si>
    <t>обучающиеся, за исключением обучающихся с ограниченными возможностями здоровья (ОВЗ) и детей-инвалидов от 3 лет до 8 лет, уникальный номер 801011О.99.0.БВ24ВУ40000, технический номер 50Д 45000300300301042100</t>
  </si>
  <si>
    <t>обучающиеся, за исключением обучающихся с ограниченными возможностями здоровья (ОВЗ) и детей-инвалидов от 1 года до 3 лет , уникальный  номер 801011О.99.0.БВ24ВТ20000, технический номер 50Д 45000300300201043100</t>
  </si>
  <si>
    <t>обучающиеся, за исключением обучающихся с ограниченными возможностями здоровья (ОВЗ) и детей-инвалидов от 1 года до 3 лет, уникальный  номер 801011О.99.0.БВ24ВТ22000, технический номер 50Д45000300300201061100</t>
  </si>
  <si>
    <t>обучающиеся, за исключением обучающихся с ограниченными возможностями здоровья (ОВЗ) и детей-инвалидов от 3 лет до 8 лет, уникальный номер 801011О.99.0.БВ24ВУ42000, технический номер 50Д45000300300301060100</t>
  </si>
  <si>
    <t>обучающиеся, за исключением обучающихся с ограниченными возможностями здоровья (ОВЗ) и детей-инвалидов от 3 лет до 8 лет, уникальный номер 801011О.99.0.БВ24ВУ44000, технический номер 50Д45000300300301088100</t>
  </si>
  <si>
    <t>2020 год</t>
  </si>
  <si>
    <t>2021 год</t>
  </si>
  <si>
    <t>Присмотр и уход</t>
  </si>
  <si>
    <t>группа круглосуточного  пребывания</t>
  </si>
  <si>
    <t>физические лица ,за исключением льготных категорий от 1 года до 3 лет, уникальный номер 853211О.99.0БВ19АА48000,технический номер 50785001100200004007100</t>
  </si>
  <si>
    <t>физические лица ,за исключением льготных категорий от 3 лет  до 8 лет, уникальный номер 853211О.99.0БВ19АА54000,технический номер 50785001100300004005100</t>
  </si>
  <si>
    <t>физические лица ,за исключением льготных категорий от 1 года до 3 лет, уникальный номер 853211О.99.0БВ19АА50000,технический номер 50785001100200006005100</t>
  </si>
  <si>
    <t>физические лица ,за исключением льготных категорий от 3 лет  до 8 лет, уникальный номер 853211О.99.0БВ19АА56000,технический номер 50785001100300006003100</t>
  </si>
  <si>
    <t>физические лица ,за исключением льготных категорий от 3 лет  до 8 лет, уникальный номер 853211О.99.0БВ19АА58000,технический номер 50785001100300008001100</t>
  </si>
  <si>
    <t>ВСЕГО</t>
  </si>
  <si>
    <t>Приложение №6</t>
  </si>
  <si>
    <t xml:space="preserve">             Приложение №7</t>
  </si>
  <si>
    <t>65.</t>
  </si>
  <si>
    <t>72.</t>
  </si>
  <si>
    <t>2022 год</t>
  </si>
  <si>
    <t>112.</t>
  </si>
  <si>
    <t>130.</t>
  </si>
  <si>
    <t>к приказу №   от 25 .12.2019</t>
  </si>
  <si>
    <t xml:space="preserve">             к приказу №24 от 25 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</si>
</sst>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justify" vertical="center" wrapText="1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justify" vertical="center" textRotation="90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0" fontId="3" fillId="0" borderId="17" xfId="0" applyFont="1" applyBorder="1" applyAlignment="1">
      <alignment horizontal="justify" vertical="top" wrapText="1"/>
    </xf>
    <xf numFmtId="0" fontId="3" fillId="0" borderId="2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5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1" xfId="0" applyFont="1" applyBorder="1" applyAlignment="1">
      <alignment horizontal="center" vertical="justify" textRotation="90" wrapText="1"/>
    </xf>
    <xf numFmtId="0" fontId="2" fillId="0" borderId="2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4" xfId="0" applyFont="1" applyBorder="1" applyAlignment="1">
      <alignment vertical="top" wrapText="1"/>
    </xf>
    <xf numFmtId="0" fontId="1" fillId="0" borderId="0" xfId="0" applyFont="1" applyAlignment="1"/>
    <xf numFmtId="0" fontId="3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15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2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2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textRotation="90"/>
    </xf>
    <xf numFmtId="0" fontId="6" fillId="0" borderId="8" xfId="0" applyFont="1" applyBorder="1" applyAlignment="1">
      <alignment horizontal="center" vertical="center" textRotation="90"/>
    </xf>
    <xf numFmtId="0" fontId="6" fillId="0" borderId="1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4"/>
  <sheetViews>
    <sheetView tabSelected="1" workbookViewId="0">
      <selection activeCell="C5" sqref="C5:P5"/>
    </sheetView>
  </sheetViews>
  <sheetFormatPr defaultRowHeight="15" x14ac:dyDescent="0.25"/>
  <cols>
    <col min="1" max="1" width="3.28515625" customWidth="1"/>
    <col min="2" max="2" width="23.28515625" customWidth="1"/>
    <col min="3" max="3" width="3.85546875" customWidth="1"/>
    <col min="4" max="4" width="4" customWidth="1"/>
    <col min="5" max="7" width="4.140625" customWidth="1"/>
    <col min="8" max="8" width="5" customWidth="1"/>
    <col min="9" max="9" width="4.85546875" customWidth="1"/>
    <col min="10" max="10" width="4.140625" customWidth="1"/>
    <col min="11" max="11" width="6.42578125" customWidth="1"/>
    <col min="12" max="12" width="6" customWidth="1"/>
    <col min="13" max="13" width="5.85546875" customWidth="1"/>
    <col min="14" max="14" width="6.42578125" customWidth="1"/>
    <col min="15" max="15" width="6.7109375" customWidth="1"/>
    <col min="16" max="16" width="6.85546875" customWidth="1"/>
  </cols>
  <sheetData>
    <row r="1" spans="1:16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289</v>
      </c>
    </row>
    <row r="2" spans="1:16" x14ac:dyDescent="0.25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 t="s">
        <v>296</v>
      </c>
      <c r="L2" s="37"/>
      <c r="M2" s="37"/>
      <c r="O2" s="37"/>
      <c r="P2" s="37"/>
    </row>
    <row r="3" spans="1:16" x14ac:dyDescent="0.25">
      <c r="B3" s="56" t="s">
        <v>1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16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x14ac:dyDescent="0.25">
      <c r="A5" s="2"/>
      <c r="B5" s="2"/>
      <c r="C5" s="65" t="s">
        <v>2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1:16" ht="15" customHeight="1" x14ac:dyDescent="0.25">
      <c r="A6" s="66" t="s">
        <v>3</v>
      </c>
      <c r="B6" s="67" t="s">
        <v>4</v>
      </c>
      <c r="C6" s="70" t="s">
        <v>5</v>
      </c>
      <c r="D6" s="70"/>
      <c r="E6" s="70"/>
      <c r="F6" s="70"/>
      <c r="G6" s="70"/>
      <c r="H6" s="70"/>
      <c r="I6" s="70"/>
      <c r="J6" s="71"/>
      <c r="K6" s="61"/>
      <c r="L6" s="72"/>
      <c r="M6" s="72"/>
      <c r="N6" s="72"/>
      <c r="O6" s="62"/>
      <c r="P6" s="73" t="s">
        <v>6</v>
      </c>
    </row>
    <row r="7" spans="1:16" ht="15" hidden="1" customHeight="1" x14ac:dyDescent="0.25">
      <c r="A7" s="66"/>
      <c r="B7" s="68"/>
      <c r="C7" s="3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74"/>
    </row>
    <row r="8" spans="1:16" ht="15" hidden="1" customHeight="1" x14ac:dyDescent="0.25">
      <c r="A8" s="66"/>
      <c r="B8" s="68"/>
      <c r="C8" s="4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74"/>
    </row>
    <row r="9" spans="1:16" ht="15.75" hidden="1" customHeight="1" x14ac:dyDescent="0.25">
      <c r="A9" s="66"/>
      <c r="B9" s="68"/>
      <c r="C9" s="5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74"/>
    </row>
    <row r="10" spans="1:16" ht="100.5" customHeight="1" x14ac:dyDescent="0.25">
      <c r="A10" s="66"/>
      <c r="B10" s="68"/>
      <c r="C10" s="76" t="s">
        <v>7</v>
      </c>
      <c r="D10" s="77"/>
      <c r="E10" s="78" t="s">
        <v>8</v>
      </c>
      <c r="F10" s="79"/>
      <c r="G10" s="79"/>
      <c r="H10" s="80"/>
      <c r="I10" s="61" t="s">
        <v>9</v>
      </c>
      <c r="J10" s="62"/>
      <c r="K10" s="59" t="s">
        <v>7</v>
      </c>
      <c r="L10" s="60"/>
      <c r="M10" s="61" t="s">
        <v>8</v>
      </c>
      <c r="N10" s="62"/>
      <c r="O10" s="10" t="s">
        <v>9</v>
      </c>
      <c r="P10" s="74"/>
    </row>
    <row r="11" spans="1:16" ht="393" customHeight="1" x14ac:dyDescent="0.25">
      <c r="A11" s="66"/>
      <c r="B11" s="69"/>
      <c r="C11" s="12" t="s">
        <v>266</v>
      </c>
      <c r="D11" s="12" t="s">
        <v>267</v>
      </c>
      <c r="E11" s="12" t="s">
        <v>268</v>
      </c>
      <c r="F11" s="13" t="s">
        <v>269</v>
      </c>
      <c r="G11" s="13" t="s">
        <v>270</v>
      </c>
      <c r="H11" s="12" t="s">
        <v>271</v>
      </c>
      <c r="I11" s="12" t="s">
        <v>272</v>
      </c>
      <c r="J11" s="12" t="s">
        <v>273</v>
      </c>
      <c r="K11" s="13" t="s">
        <v>275</v>
      </c>
      <c r="L11" s="13" t="s">
        <v>274</v>
      </c>
      <c r="M11" s="13" t="s">
        <v>276</v>
      </c>
      <c r="N11" s="13" t="s">
        <v>277</v>
      </c>
      <c r="O11" s="13" t="s">
        <v>278</v>
      </c>
      <c r="P11" s="75"/>
    </row>
    <row r="12" spans="1:16" ht="25.5" customHeight="1" x14ac:dyDescent="0.25">
      <c r="A12" s="6"/>
      <c r="B12" s="63" t="s">
        <v>279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4"/>
    </row>
    <row r="13" spans="1:16" ht="46.5" customHeight="1" x14ac:dyDescent="0.25">
      <c r="A13" s="7" t="s">
        <v>10</v>
      </c>
      <c r="B13" s="22" t="s">
        <v>11</v>
      </c>
      <c r="C13" s="9"/>
      <c r="D13" s="9">
        <v>1</v>
      </c>
      <c r="E13" s="9"/>
      <c r="F13" s="9">
        <v>68</v>
      </c>
      <c r="G13" s="9"/>
      <c r="H13" s="9"/>
      <c r="I13" s="9"/>
      <c r="J13" s="9"/>
      <c r="K13" s="9"/>
      <c r="L13" s="9"/>
      <c r="M13" s="9"/>
      <c r="N13" s="9"/>
      <c r="O13" s="9"/>
      <c r="P13" s="9">
        <f>SUM(C13:O13)</f>
        <v>69</v>
      </c>
    </row>
    <row r="14" spans="1:16" ht="50.25" customHeight="1" x14ac:dyDescent="0.25">
      <c r="A14" s="14" t="s">
        <v>12</v>
      </c>
      <c r="B14" s="22" t="s">
        <v>13</v>
      </c>
      <c r="C14" s="9"/>
      <c r="D14" s="9"/>
      <c r="E14" s="9"/>
      <c r="F14" s="9">
        <v>90</v>
      </c>
      <c r="G14" s="9"/>
      <c r="H14" s="9"/>
      <c r="I14" s="9"/>
      <c r="J14" s="9"/>
      <c r="K14" s="9"/>
      <c r="L14" s="9"/>
      <c r="M14" s="9"/>
      <c r="N14" s="9"/>
      <c r="O14" s="9"/>
      <c r="P14" s="9">
        <f t="shared" ref="P14:P76" si="0">SUM(C14:O14)</f>
        <v>90</v>
      </c>
    </row>
    <row r="15" spans="1:16" ht="52.5" customHeight="1" x14ac:dyDescent="0.25">
      <c r="A15" s="7" t="s">
        <v>14</v>
      </c>
      <c r="B15" s="22" t="s">
        <v>15</v>
      </c>
      <c r="C15" s="9"/>
      <c r="D15" s="9"/>
      <c r="E15" s="9"/>
      <c r="F15" s="9">
        <v>110</v>
      </c>
      <c r="G15" s="9"/>
      <c r="H15" s="9"/>
      <c r="I15" s="9"/>
      <c r="J15" s="9"/>
      <c r="K15" s="9"/>
      <c r="L15" s="9"/>
      <c r="M15" s="9"/>
      <c r="N15" s="9"/>
      <c r="O15" s="9"/>
      <c r="P15" s="9">
        <f t="shared" si="0"/>
        <v>110</v>
      </c>
    </row>
    <row r="16" spans="1:16" ht="54" customHeight="1" thickBot="1" x14ac:dyDescent="0.3">
      <c r="A16" s="15" t="s">
        <v>16</v>
      </c>
      <c r="B16" s="22" t="s">
        <v>17</v>
      </c>
      <c r="C16" s="9"/>
      <c r="D16" s="9"/>
      <c r="E16" s="9"/>
      <c r="F16" s="9">
        <v>86</v>
      </c>
      <c r="G16" s="9"/>
      <c r="H16" s="9"/>
      <c r="I16" s="9"/>
      <c r="J16" s="9"/>
      <c r="K16" s="9"/>
      <c r="L16" s="9"/>
      <c r="M16" s="9"/>
      <c r="N16" s="9">
        <v>172</v>
      </c>
      <c r="O16" s="9"/>
      <c r="P16" s="9">
        <f t="shared" si="0"/>
        <v>258</v>
      </c>
    </row>
    <row r="17" spans="1:16" ht="46.5" customHeight="1" thickBot="1" x14ac:dyDescent="0.3">
      <c r="A17" s="15" t="s">
        <v>18</v>
      </c>
      <c r="B17" s="22" t="s">
        <v>19</v>
      </c>
      <c r="C17" s="9">
        <v>1</v>
      </c>
      <c r="D17" s="9"/>
      <c r="E17" s="9"/>
      <c r="F17" s="9">
        <v>455</v>
      </c>
      <c r="G17" s="9"/>
      <c r="H17" s="9"/>
      <c r="I17" s="9"/>
      <c r="J17" s="9"/>
      <c r="K17" s="9"/>
      <c r="L17" s="9"/>
      <c r="M17" s="9"/>
      <c r="N17" s="9"/>
      <c r="O17" s="9"/>
      <c r="P17" s="9">
        <f t="shared" si="0"/>
        <v>456</v>
      </c>
    </row>
    <row r="18" spans="1:16" ht="52.5" customHeight="1" thickBot="1" x14ac:dyDescent="0.3">
      <c r="A18" s="52" t="s">
        <v>20</v>
      </c>
      <c r="B18" s="49" t="s">
        <v>21</v>
      </c>
      <c r="C18" s="9"/>
      <c r="D18" s="9"/>
      <c r="E18" s="9"/>
      <c r="F18" s="9">
        <v>93</v>
      </c>
      <c r="G18" s="9"/>
      <c r="H18" s="9"/>
      <c r="I18" s="9"/>
      <c r="J18" s="9"/>
      <c r="K18" s="9"/>
      <c r="L18" s="9"/>
      <c r="M18" s="9">
        <v>33</v>
      </c>
      <c r="N18" s="9">
        <v>136</v>
      </c>
      <c r="O18" s="9"/>
      <c r="P18" s="9">
        <f t="shared" si="0"/>
        <v>262</v>
      </c>
    </row>
    <row r="19" spans="1:16" ht="15.75" hidden="1" customHeight="1" x14ac:dyDescent="0.25">
      <c r="A19" s="54"/>
      <c r="B19" s="4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>
        <f t="shared" si="0"/>
        <v>0</v>
      </c>
    </row>
    <row r="20" spans="1:16" ht="48" customHeight="1" x14ac:dyDescent="0.25">
      <c r="A20" s="52" t="s">
        <v>22</v>
      </c>
      <c r="B20" s="49" t="s">
        <v>23</v>
      </c>
      <c r="C20" s="9"/>
      <c r="D20" s="9"/>
      <c r="E20" s="9"/>
      <c r="F20" s="9">
        <v>114</v>
      </c>
      <c r="G20" s="9"/>
      <c r="H20" s="9"/>
      <c r="I20" s="9"/>
      <c r="J20" s="9"/>
      <c r="K20" s="9"/>
      <c r="L20" s="9"/>
      <c r="M20" s="9"/>
      <c r="N20" s="9"/>
      <c r="O20" s="9"/>
      <c r="P20" s="9">
        <f t="shared" si="0"/>
        <v>114</v>
      </c>
    </row>
    <row r="21" spans="1:16" ht="0.75" customHeight="1" thickBot="1" x14ac:dyDescent="0.3">
      <c r="A21" s="54"/>
      <c r="B21" s="4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>
        <f t="shared" si="0"/>
        <v>0</v>
      </c>
    </row>
    <row r="22" spans="1:16" ht="53.25" customHeight="1" x14ac:dyDescent="0.25">
      <c r="A22" s="52" t="s">
        <v>24</v>
      </c>
      <c r="B22" s="49" t="s">
        <v>25</v>
      </c>
      <c r="C22" s="9"/>
      <c r="D22" s="9"/>
      <c r="E22" s="9"/>
      <c r="F22" s="9">
        <v>101</v>
      </c>
      <c r="G22" s="9"/>
      <c r="H22" s="9"/>
      <c r="I22" s="9"/>
      <c r="J22" s="9"/>
      <c r="K22" s="9"/>
      <c r="L22" s="9"/>
      <c r="M22" s="9"/>
      <c r="N22" s="9"/>
      <c r="O22" s="9"/>
      <c r="P22" s="9">
        <f t="shared" si="0"/>
        <v>101</v>
      </c>
    </row>
    <row r="23" spans="1:16" ht="15" hidden="1" customHeight="1" x14ac:dyDescent="0.25">
      <c r="A23" s="53"/>
      <c r="B23" s="4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>
        <f t="shared" si="0"/>
        <v>0</v>
      </c>
    </row>
    <row r="24" spans="1:16" ht="15" hidden="1" customHeight="1" x14ac:dyDescent="0.25">
      <c r="A24" s="55"/>
      <c r="B24" s="4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>
        <f t="shared" si="0"/>
        <v>0</v>
      </c>
    </row>
    <row r="25" spans="1:16" ht="39" customHeight="1" x14ac:dyDescent="0.25">
      <c r="A25" s="81" t="s">
        <v>26</v>
      </c>
      <c r="B25" s="49" t="s">
        <v>27</v>
      </c>
      <c r="C25" s="9"/>
      <c r="D25" s="9"/>
      <c r="E25" s="9"/>
      <c r="F25" s="9">
        <v>67</v>
      </c>
      <c r="G25" s="9"/>
      <c r="H25" s="9"/>
      <c r="I25" s="9"/>
      <c r="J25" s="9"/>
      <c r="K25" s="9"/>
      <c r="L25" s="9"/>
      <c r="M25" s="9"/>
      <c r="N25" s="9"/>
      <c r="O25" s="9"/>
      <c r="P25" s="9">
        <f t="shared" si="0"/>
        <v>67</v>
      </c>
    </row>
    <row r="26" spans="1:16" ht="15" hidden="1" customHeight="1" x14ac:dyDescent="0.25">
      <c r="A26" s="81"/>
      <c r="B26" s="4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>
        <f t="shared" si="0"/>
        <v>0</v>
      </c>
    </row>
    <row r="27" spans="1:16" ht="15" hidden="1" customHeight="1" x14ac:dyDescent="0.25">
      <c r="A27" s="81"/>
      <c r="B27" s="4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>
        <f t="shared" si="0"/>
        <v>0</v>
      </c>
    </row>
    <row r="28" spans="1:16" ht="33.75" x14ac:dyDescent="0.25">
      <c r="A28" s="18" t="s">
        <v>28</v>
      </c>
      <c r="B28" s="22" t="s">
        <v>29</v>
      </c>
      <c r="C28" s="9"/>
      <c r="D28" s="9"/>
      <c r="E28" s="9"/>
      <c r="F28" s="9">
        <v>151</v>
      </c>
      <c r="G28" s="9"/>
      <c r="H28" s="9"/>
      <c r="I28" s="9"/>
      <c r="J28" s="9"/>
      <c r="K28" s="9"/>
      <c r="L28" s="9"/>
      <c r="M28" s="9"/>
      <c r="N28" s="9">
        <v>71</v>
      </c>
      <c r="O28" s="9"/>
      <c r="P28" s="9">
        <f t="shared" si="0"/>
        <v>222</v>
      </c>
    </row>
    <row r="29" spans="1:16" ht="47.25" customHeight="1" thickBot="1" x14ac:dyDescent="0.3">
      <c r="A29" s="19" t="s">
        <v>30</v>
      </c>
      <c r="B29" s="22" t="s">
        <v>31</v>
      </c>
      <c r="C29" s="9"/>
      <c r="D29" s="9"/>
      <c r="E29" s="9">
        <v>11</v>
      </c>
      <c r="F29" s="9">
        <v>74</v>
      </c>
      <c r="G29" s="9"/>
      <c r="H29" s="9"/>
      <c r="I29" s="9"/>
      <c r="J29" s="9"/>
      <c r="K29" s="9"/>
      <c r="L29" s="9"/>
      <c r="M29" s="9"/>
      <c r="N29" s="9"/>
      <c r="O29" s="9"/>
      <c r="P29" s="9">
        <f t="shared" si="0"/>
        <v>85</v>
      </c>
    </row>
    <row r="30" spans="1:16" ht="39" customHeight="1" thickBot="1" x14ac:dyDescent="0.3">
      <c r="A30" s="19" t="s">
        <v>32</v>
      </c>
      <c r="B30" s="22" t="s">
        <v>33</v>
      </c>
      <c r="C30" s="9"/>
      <c r="D30" s="9"/>
      <c r="E30" s="9"/>
      <c r="F30" s="9"/>
      <c r="G30" s="9">
        <v>37</v>
      </c>
      <c r="H30" s="9"/>
      <c r="I30" s="9">
        <v>10</v>
      </c>
      <c r="J30" s="9"/>
      <c r="K30" s="9"/>
      <c r="L30" s="9"/>
      <c r="M30" s="9"/>
      <c r="N30" s="9"/>
      <c r="O30" s="9"/>
      <c r="P30" s="9">
        <f t="shared" si="0"/>
        <v>47</v>
      </c>
    </row>
    <row r="31" spans="1:16" ht="41.25" customHeight="1" x14ac:dyDescent="0.25">
      <c r="A31" s="82" t="s">
        <v>34</v>
      </c>
      <c r="B31" s="49" t="s">
        <v>35</v>
      </c>
      <c r="C31" s="9"/>
      <c r="D31" s="9"/>
      <c r="E31" s="9"/>
      <c r="F31" s="9">
        <v>58</v>
      </c>
      <c r="G31" s="9"/>
      <c r="H31" s="9"/>
      <c r="I31" s="9"/>
      <c r="J31" s="9"/>
      <c r="K31" s="9"/>
      <c r="L31" s="9"/>
      <c r="M31" s="9"/>
      <c r="N31" s="9"/>
      <c r="O31" s="9"/>
      <c r="P31" s="9">
        <f t="shared" si="0"/>
        <v>58</v>
      </c>
    </row>
    <row r="32" spans="1:16" ht="15" hidden="1" customHeight="1" x14ac:dyDescent="0.25">
      <c r="A32" s="48"/>
      <c r="B32" s="4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>
        <f t="shared" si="0"/>
        <v>0</v>
      </c>
    </row>
    <row r="33" spans="1:16" ht="45" x14ac:dyDescent="0.25">
      <c r="A33" s="18" t="s">
        <v>36</v>
      </c>
      <c r="B33" s="22" t="s">
        <v>37</v>
      </c>
      <c r="C33" s="9"/>
      <c r="D33" s="9"/>
      <c r="E33" s="9"/>
      <c r="F33" s="9">
        <v>16</v>
      </c>
      <c r="G33" s="9"/>
      <c r="H33" s="9"/>
      <c r="I33" s="9"/>
      <c r="J33" s="9"/>
      <c r="K33" s="9"/>
      <c r="L33" s="9"/>
      <c r="M33" s="9">
        <v>33</v>
      </c>
      <c r="N33" s="9">
        <v>130</v>
      </c>
      <c r="O33" s="9"/>
      <c r="P33" s="9">
        <f t="shared" si="0"/>
        <v>179</v>
      </c>
    </row>
    <row r="34" spans="1:16" ht="49.5" customHeight="1" thickBot="1" x14ac:dyDescent="0.3">
      <c r="A34" s="15" t="s">
        <v>38</v>
      </c>
      <c r="B34" s="22" t="s">
        <v>39</v>
      </c>
      <c r="C34" s="9"/>
      <c r="D34" s="9"/>
      <c r="E34" s="9"/>
      <c r="F34" s="9">
        <v>34</v>
      </c>
      <c r="G34" s="9"/>
      <c r="H34" s="9"/>
      <c r="I34" s="9"/>
      <c r="J34" s="9"/>
      <c r="K34" s="9"/>
      <c r="L34" s="9">
        <v>1</v>
      </c>
      <c r="M34" s="9">
        <v>37</v>
      </c>
      <c r="N34" s="9">
        <v>192</v>
      </c>
      <c r="O34" s="9"/>
      <c r="P34" s="9">
        <f t="shared" si="0"/>
        <v>264</v>
      </c>
    </row>
    <row r="35" spans="1:16" ht="44.25" customHeight="1" thickBot="1" x14ac:dyDescent="0.3">
      <c r="A35" s="15" t="s">
        <v>40</v>
      </c>
      <c r="B35" s="22" t="s">
        <v>41</v>
      </c>
      <c r="C35" s="9"/>
      <c r="D35" s="9"/>
      <c r="E35" s="9"/>
      <c r="F35" s="9">
        <v>42</v>
      </c>
      <c r="G35" s="9"/>
      <c r="H35" s="9"/>
      <c r="I35" s="9"/>
      <c r="J35" s="9"/>
      <c r="K35" s="9"/>
      <c r="L35" s="9"/>
      <c r="M35" s="9">
        <v>37</v>
      </c>
      <c r="N35" s="9">
        <v>330</v>
      </c>
      <c r="O35" s="9"/>
      <c r="P35" s="9">
        <f t="shared" si="0"/>
        <v>409</v>
      </c>
    </row>
    <row r="36" spans="1:16" ht="43.5" customHeight="1" thickBot="1" x14ac:dyDescent="0.3">
      <c r="A36" s="15" t="s">
        <v>42</v>
      </c>
      <c r="B36" s="22" t="s">
        <v>43</v>
      </c>
      <c r="C36" s="9"/>
      <c r="D36" s="9"/>
      <c r="E36" s="9"/>
      <c r="F36" s="9"/>
      <c r="G36" s="9"/>
      <c r="H36" s="9"/>
      <c r="I36" s="9"/>
      <c r="J36" s="9"/>
      <c r="K36" s="40">
        <v>3</v>
      </c>
      <c r="L36" s="40">
        <v>1</v>
      </c>
      <c r="M36" s="40">
        <v>57</v>
      </c>
      <c r="N36" s="40">
        <v>96</v>
      </c>
      <c r="O36" s="40">
        <v>10</v>
      </c>
      <c r="P36" s="40">
        <f t="shared" si="0"/>
        <v>167</v>
      </c>
    </row>
    <row r="37" spans="1:16" ht="42.75" customHeight="1" thickBot="1" x14ac:dyDescent="0.3">
      <c r="A37" s="15" t="s">
        <v>44</v>
      </c>
      <c r="B37" s="22" t="s">
        <v>45</v>
      </c>
      <c r="C37" s="9"/>
      <c r="D37" s="9"/>
      <c r="E37" s="9"/>
      <c r="F37" s="9">
        <v>62</v>
      </c>
      <c r="G37" s="9"/>
      <c r="H37" s="9"/>
      <c r="I37" s="9"/>
      <c r="J37" s="9"/>
      <c r="K37" s="9"/>
      <c r="L37" s="9"/>
      <c r="M37" s="9">
        <v>36</v>
      </c>
      <c r="N37" s="9">
        <v>99</v>
      </c>
      <c r="O37" s="9"/>
      <c r="P37" s="9">
        <f t="shared" si="0"/>
        <v>197</v>
      </c>
    </row>
    <row r="38" spans="1:16" ht="49.5" customHeight="1" thickBot="1" x14ac:dyDescent="0.3">
      <c r="A38" s="15" t="s">
        <v>46</v>
      </c>
      <c r="B38" s="22" t="s">
        <v>47</v>
      </c>
      <c r="C38" s="9"/>
      <c r="D38" s="9"/>
      <c r="E38" s="9"/>
      <c r="F38" s="9">
        <v>38</v>
      </c>
      <c r="G38" s="9"/>
      <c r="H38" s="9"/>
      <c r="I38" s="9"/>
      <c r="J38" s="9"/>
      <c r="K38" s="9"/>
      <c r="L38" s="9">
        <v>1</v>
      </c>
      <c r="M38" s="9"/>
      <c r="N38" s="9">
        <v>248</v>
      </c>
      <c r="O38" s="9"/>
      <c r="P38" s="9">
        <f t="shared" si="0"/>
        <v>287</v>
      </c>
    </row>
    <row r="39" spans="1:16" ht="50.25" customHeight="1" thickBot="1" x14ac:dyDescent="0.3">
      <c r="A39" s="15" t="s">
        <v>48</v>
      </c>
      <c r="B39" s="22" t="s">
        <v>49</v>
      </c>
      <c r="C39" s="9"/>
      <c r="D39" s="9"/>
      <c r="E39" s="9"/>
      <c r="F39" s="9">
        <v>75</v>
      </c>
      <c r="G39" s="9"/>
      <c r="H39" s="9"/>
      <c r="I39" s="9"/>
      <c r="J39" s="9"/>
      <c r="K39" s="9"/>
      <c r="L39" s="9"/>
      <c r="M39" s="9">
        <v>36</v>
      </c>
      <c r="N39" s="9">
        <v>188</v>
      </c>
      <c r="O39" s="9"/>
      <c r="P39" s="9">
        <f t="shared" si="0"/>
        <v>299</v>
      </c>
    </row>
    <row r="40" spans="1:16" ht="53.25" customHeight="1" thickBot="1" x14ac:dyDescent="0.3">
      <c r="A40" s="15" t="s">
        <v>50</v>
      </c>
      <c r="B40" s="22" t="s">
        <v>51</v>
      </c>
      <c r="C40" s="9"/>
      <c r="D40" s="9"/>
      <c r="E40" s="9"/>
      <c r="F40" s="9">
        <v>49</v>
      </c>
      <c r="G40" s="9"/>
      <c r="H40" s="9"/>
      <c r="I40" s="9"/>
      <c r="J40" s="9"/>
      <c r="K40" s="9">
        <v>2</v>
      </c>
      <c r="L40" s="9">
        <v>2</v>
      </c>
      <c r="M40" s="9">
        <v>39</v>
      </c>
      <c r="N40" s="9">
        <v>413</v>
      </c>
      <c r="O40" s="9"/>
      <c r="P40" s="9">
        <f t="shared" si="0"/>
        <v>505</v>
      </c>
    </row>
    <row r="41" spans="1:16" ht="47.25" customHeight="1" thickBot="1" x14ac:dyDescent="0.3">
      <c r="A41" s="52" t="s">
        <v>52</v>
      </c>
      <c r="B41" s="49" t="s">
        <v>53</v>
      </c>
      <c r="C41" s="9"/>
      <c r="D41" s="9"/>
      <c r="E41" s="9"/>
      <c r="F41" s="9">
        <v>18</v>
      </c>
      <c r="G41" s="9"/>
      <c r="H41" s="9"/>
      <c r="I41" s="9"/>
      <c r="J41" s="9"/>
      <c r="K41" s="9"/>
      <c r="L41" s="9">
        <v>2</v>
      </c>
      <c r="M41" s="9"/>
      <c r="N41" s="9">
        <v>169</v>
      </c>
      <c r="O41" s="9"/>
      <c r="P41" s="9">
        <f t="shared" si="0"/>
        <v>189</v>
      </c>
    </row>
    <row r="42" spans="1:16" ht="1.5" hidden="1" customHeight="1" x14ac:dyDescent="0.25">
      <c r="A42" s="54"/>
      <c r="B42" s="4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>
        <f t="shared" si="0"/>
        <v>0</v>
      </c>
    </row>
    <row r="43" spans="1:16" ht="45" customHeight="1" x14ac:dyDescent="0.25">
      <c r="A43" s="52" t="s">
        <v>54</v>
      </c>
      <c r="B43" s="49" t="s">
        <v>55</v>
      </c>
      <c r="C43" s="9"/>
      <c r="D43" s="9"/>
      <c r="E43" s="9"/>
      <c r="F43" s="9">
        <v>37</v>
      </c>
      <c r="G43" s="9"/>
      <c r="H43" s="9"/>
      <c r="I43" s="9"/>
      <c r="J43" s="9"/>
      <c r="K43" s="9">
        <v>2</v>
      </c>
      <c r="L43" s="9"/>
      <c r="M43" s="9">
        <v>29</v>
      </c>
      <c r="N43" s="9">
        <v>116</v>
      </c>
      <c r="O43" s="9"/>
      <c r="P43" s="9">
        <f t="shared" si="0"/>
        <v>184</v>
      </c>
    </row>
    <row r="44" spans="1:16" ht="0.75" customHeight="1" thickBot="1" x14ac:dyDescent="0.3">
      <c r="A44" s="54"/>
      <c r="B44" s="4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>
        <f t="shared" si="0"/>
        <v>0</v>
      </c>
    </row>
    <row r="45" spans="1:16" ht="42" customHeight="1" x14ac:dyDescent="0.25">
      <c r="A45" s="47" t="s">
        <v>56</v>
      </c>
      <c r="B45" s="49" t="s">
        <v>57</v>
      </c>
      <c r="C45" s="9"/>
      <c r="D45" s="9"/>
      <c r="E45" s="9"/>
      <c r="F45" s="9">
        <v>66</v>
      </c>
      <c r="G45" s="9"/>
      <c r="H45" s="9"/>
      <c r="I45" s="9"/>
      <c r="J45" s="9"/>
      <c r="K45" s="9"/>
      <c r="L45" s="9">
        <v>1</v>
      </c>
      <c r="M45" s="9"/>
      <c r="N45" s="9">
        <v>120</v>
      </c>
      <c r="O45" s="9"/>
      <c r="P45" s="9">
        <f t="shared" si="0"/>
        <v>187</v>
      </c>
    </row>
    <row r="46" spans="1:16" ht="0.75" customHeight="1" x14ac:dyDescent="0.25">
      <c r="A46" s="48"/>
      <c r="B46" s="4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>
        <f t="shared" si="0"/>
        <v>0</v>
      </c>
    </row>
    <row r="47" spans="1:16" ht="45.75" customHeight="1" x14ac:dyDescent="0.25">
      <c r="A47" s="50" t="s">
        <v>58</v>
      </c>
      <c r="B47" s="46" t="s">
        <v>59</v>
      </c>
      <c r="C47" s="9"/>
      <c r="D47" s="9"/>
      <c r="E47" s="9"/>
      <c r="F47" s="9"/>
      <c r="G47" s="9"/>
      <c r="H47" s="9">
        <v>7</v>
      </c>
      <c r="I47" s="9"/>
      <c r="J47" s="9"/>
      <c r="K47" s="9"/>
      <c r="L47" s="9"/>
      <c r="M47" s="9">
        <v>62</v>
      </c>
      <c r="N47" s="9">
        <v>336</v>
      </c>
      <c r="O47" s="9"/>
      <c r="P47" s="9">
        <f t="shared" si="0"/>
        <v>405</v>
      </c>
    </row>
    <row r="48" spans="1:16" ht="2.25" hidden="1" customHeight="1" x14ac:dyDescent="0.25">
      <c r="A48" s="51"/>
      <c r="B48" s="46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>
        <f t="shared" si="0"/>
        <v>0</v>
      </c>
    </row>
    <row r="49" spans="1:16" ht="45" x14ac:dyDescent="0.25">
      <c r="A49" s="18" t="s">
        <v>60</v>
      </c>
      <c r="B49" s="24" t="s">
        <v>61</v>
      </c>
      <c r="C49" s="9">
        <v>3</v>
      </c>
      <c r="D49" s="9">
        <v>1</v>
      </c>
      <c r="E49" s="9"/>
      <c r="F49" s="9"/>
      <c r="G49" s="9"/>
      <c r="H49" s="9">
        <v>15</v>
      </c>
      <c r="I49" s="9"/>
      <c r="J49" s="9"/>
      <c r="K49" s="9"/>
      <c r="L49" s="9"/>
      <c r="M49" s="9">
        <v>41</v>
      </c>
      <c r="N49" s="9">
        <v>336</v>
      </c>
      <c r="O49" s="9"/>
      <c r="P49" s="9">
        <f t="shared" si="0"/>
        <v>396</v>
      </c>
    </row>
    <row r="50" spans="1:16" ht="44.25" customHeight="1" thickBot="1" x14ac:dyDescent="0.3">
      <c r="A50" s="19" t="s">
        <v>62</v>
      </c>
      <c r="B50" s="24" t="s">
        <v>63</v>
      </c>
      <c r="C50" s="9"/>
      <c r="D50" s="9"/>
      <c r="E50" s="9"/>
      <c r="F50" s="9">
        <v>102</v>
      </c>
      <c r="G50" s="9"/>
      <c r="H50" s="9"/>
      <c r="I50" s="9"/>
      <c r="J50" s="9"/>
      <c r="K50" s="9"/>
      <c r="L50" s="9"/>
      <c r="M50" s="9">
        <v>32</v>
      </c>
      <c r="N50" s="9">
        <v>200</v>
      </c>
      <c r="O50" s="9"/>
      <c r="P50" s="9">
        <f t="shared" si="0"/>
        <v>334</v>
      </c>
    </row>
    <row r="51" spans="1:16" ht="57" customHeight="1" thickBot="1" x14ac:dyDescent="0.3">
      <c r="A51" s="20" t="s">
        <v>64</v>
      </c>
      <c r="B51" s="24" t="s">
        <v>65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>
        <v>33</v>
      </c>
      <c r="N51" s="9">
        <v>158</v>
      </c>
      <c r="O51" s="9"/>
      <c r="P51" s="9">
        <f t="shared" si="0"/>
        <v>191</v>
      </c>
    </row>
    <row r="52" spans="1:16" ht="48.75" customHeight="1" thickBot="1" x14ac:dyDescent="0.3">
      <c r="A52" s="15" t="s">
        <v>66</v>
      </c>
      <c r="B52" s="24" t="s">
        <v>67</v>
      </c>
      <c r="C52" s="9"/>
      <c r="D52" s="9"/>
      <c r="E52" s="9"/>
      <c r="F52" s="9"/>
      <c r="G52" s="9"/>
      <c r="H52" s="9"/>
      <c r="I52" s="9"/>
      <c r="J52" s="9"/>
      <c r="K52" s="9"/>
      <c r="L52" s="9">
        <v>1</v>
      </c>
      <c r="M52" s="9"/>
      <c r="N52" s="9">
        <v>146</v>
      </c>
      <c r="O52" s="9"/>
      <c r="P52" s="9">
        <f t="shared" si="0"/>
        <v>147</v>
      </c>
    </row>
    <row r="53" spans="1:16" ht="57" thickBot="1" x14ac:dyDescent="0.3">
      <c r="A53" s="15" t="s">
        <v>68</v>
      </c>
      <c r="B53" s="24" t="s">
        <v>69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>
        <v>32</v>
      </c>
      <c r="N53" s="9">
        <v>405</v>
      </c>
      <c r="O53" s="9"/>
      <c r="P53" s="9">
        <f t="shared" si="0"/>
        <v>437</v>
      </c>
    </row>
    <row r="54" spans="1:16" ht="45" customHeight="1" thickBot="1" x14ac:dyDescent="0.3">
      <c r="A54" s="15" t="s">
        <v>70</v>
      </c>
      <c r="B54" s="24" t="s">
        <v>71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>
        <v>198</v>
      </c>
      <c r="O54" s="9"/>
      <c r="P54" s="9">
        <f t="shared" si="0"/>
        <v>198</v>
      </c>
    </row>
    <row r="55" spans="1:16" ht="48.75" customHeight="1" thickBot="1" x14ac:dyDescent="0.3">
      <c r="A55" s="15" t="s">
        <v>72</v>
      </c>
      <c r="B55" s="24" t="s">
        <v>73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>
        <v>190</v>
      </c>
      <c r="O55" s="9"/>
      <c r="P55" s="9">
        <f t="shared" si="0"/>
        <v>190</v>
      </c>
    </row>
    <row r="56" spans="1:16" ht="57" customHeight="1" thickBot="1" x14ac:dyDescent="0.3">
      <c r="A56" s="15" t="s">
        <v>74</v>
      </c>
      <c r="B56" s="24" t="s">
        <v>75</v>
      </c>
      <c r="C56" s="9"/>
      <c r="D56" s="9"/>
      <c r="E56" s="9"/>
      <c r="F56" s="9"/>
      <c r="G56" s="9"/>
      <c r="H56" s="9"/>
      <c r="I56" s="9"/>
      <c r="J56" s="9"/>
      <c r="K56" s="9">
        <v>1</v>
      </c>
      <c r="L56" s="9"/>
      <c r="M56" s="9">
        <v>44</v>
      </c>
      <c r="N56" s="9">
        <v>170</v>
      </c>
      <c r="O56" s="9"/>
      <c r="P56" s="9">
        <f t="shared" si="0"/>
        <v>215</v>
      </c>
    </row>
    <row r="57" spans="1:16" ht="53.25" customHeight="1" thickBot="1" x14ac:dyDescent="0.3">
      <c r="A57" s="52" t="s">
        <v>76</v>
      </c>
      <c r="B57" s="46" t="s">
        <v>77</v>
      </c>
      <c r="C57" s="9"/>
      <c r="D57" s="9"/>
      <c r="E57" s="9"/>
      <c r="F57" s="9"/>
      <c r="G57" s="9"/>
      <c r="H57" s="9"/>
      <c r="I57" s="9"/>
      <c r="J57" s="9"/>
      <c r="K57" s="9">
        <v>3</v>
      </c>
      <c r="L57" s="9"/>
      <c r="M57" s="9">
        <v>97</v>
      </c>
      <c r="N57" s="9">
        <v>273</v>
      </c>
      <c r="O57" s="9"/>
      <c r="P57" s="9">
        <f t="shared" si="0"/>
        <v>373</v>
      </c>
    </row>
    <row r="58" spans="1:16" ht="15.75" hidden="1" customHeight="1" x14ac:dyDescent="0.25">
      <c r="A58" s="54"/>
      <c r="B58" s="46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>
        <f t="shared" si="0"/>
        <v>0</v>
      </c>
    </row>
    <row r="59" spans="1:16" ht="50.25" customHeight="1" thickBot="1" x14ac:dyDescent="0.3">
      <c r="A59" s="52" t="s">
        <v>78</v>
      </c>
      <c r="B59" s="46" t="s">
        <v>79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>
        <v>36</v>
      </c>
      <c r="N59" s="9">
        <v>153</v>
      </c>
      <c r="O59" s="9"/>
      <c r="P59" s="9">
        <f t="shared" si="0"/>
        <v>189</v>
      </c>
    </row>
    <row r="60" spans="1:16" ht="15.75" hidden="1" customHeight="1" x14ac:dyDescent="0.25">
      <c r="A60" s="54"/>
      <c r="B60" s="46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>
        <f t="shared" si="0"/>
        <v>0</v>
      </c>
    </row>
    <row r="61" spans="1:16" ht="48" customHeight="1" thickBot="1" x14ac:dyDescent="0.3">
      <c r="A61" s="57" t="s">
        <v>80</v>
      </c>
      <c r="B61" s="46" t="s">
        <v>81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>
        <v>40</v>
      </c>
      <c r="N61" s="9">
        <v>324</v>
      </c>
      <c r="O61" s="9"/>
      <c r="P61" s="9">
        <f t="shared" si="0"/>
        <v>364</v>
      </c>
    </row>
    <row r="62" spans="1:16" ht="15.75" hidden="1" customHeight="1" x14ac:dyDescent="0.25">
      <c r="A62" s="58"/>
      <c r="B62" s="46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>
        <f t="shared" si="0"/>
        <v>0</v>
      </c>
    </row>
    <row r="63" spans="1:16" ht="48" customHeight="1" x14ac:dyDescent="0.25">
      <c r="A63" s="52" t="s">
        <v>82</v>
      </c>
      <c r="B63" s="46" t="s">
        <v>83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>
        <v>66</v>
      </c>
      <c r="N63" s="9">
        <v>250</v>
      </c>
      <c r="O63" s="9">
        <v>7</v>
      </c>
      <c r="P63" s="9">
        <f t="shared" si="0"/>
        <v>323</v>
      </c>
    </row>
    <row r="64" spans="1:16" ht="1.5" hidden="1" customHeight="1" x14ac:dyDescent="0.25">
      <c r="A64" s="55"/>
      <c r="B64" s="46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>
        <f t="shared" si="0"/>
        <v>0</v>
      </c>
    </row>
    <row r="65" spans="1:16" ht="43.5" customHeight="1" x14ac:dyDescent="0.25">
      <c r="A65" s="50" t="s">
        <v>84</v>
      </c>
      <c r="B65" s="46" t="s">
        <v>85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>
        <v>33</v>
      </c>
      <c r="N65" s="9">
        <v>161</v>
      </c>
      <c r="O65" s="9"/>
      <c r="P65" s="9">
        <f t="shared" si="0"/>
        <v>194</v>
      </c>
    </row>
    <row r="66" spans="1:16" ht="15" hidden="1" customHeight="1" x14ac:dyDescent="0.25">
      <c r="A66" s="51"/>
      <c r="B66" s="46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>
        <f t="shared" si="0"/>
        <v>0</v>
      </c>
    </row>
    <row r="67" spans="1:16" ht="45" x14ac:dyDescent="0.25">
      <c r="A67" s="18" t="s">
        <v>86</v>
      </c>
      <c r="B67" s="24" t="s">
        <v>87</v>
      </c>
      <c r="C67" s="9"/>
      <c r="D67" s="9"/>
      <c r="E67" s="9"/>
      <c r="F67" s="9"/>
      <c r="G67" s="9"/>
      <c r="H67" s="9"/>
      <c r="I67" s="9"/>
      <c r="J67" s="9"/>
      <c r="K67" s="9"/>
      <c r="L67" s="9">
        <v>1</v>
      </c>
      <c r="M67" s="9">
        <v>34</v>
      </c>
      <c r="N67" s="9">
        <v>203</v>
      </c>
      <c r="O67" s="9"/>
      <c r="P67" s="9">
        <f t="shared" si="0"/>
        <v>238</v>
      </c>
    </row>
    <row r="68" spans="1:16" ht="45.75" customHeight="1" thickBot="1" x14ac:dyDescent="0.3">
      <c r="A68" s="36" t="s">
        <v>88</v>
      </c>
      <c r="B68" s="24" t="s">
        <v>90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>
        <v>40</v>
      </c>
      <c r="N68" s="9">
        <v>178</v>
      </c>
      <c r="O68" s="9"/>
      <c r="P68" s="9">
        <f t="shared" si="0"/>
        <v>218</v>
      </c>
    </row>
    <row r="69" spans="1:16" ht="60.75" customHeight="1" thickBot="1" x14ac:dyDescent="0.3">
      <c r="A69" s="36" t="s">
        <v>89</v>
      </c>
      <c r="B69" s="24" t="s">
        <v>92</v>
      </c>
      <c r="C69" s="9"/>
      <c r="D69" s="9"/>
      <c r="E69" s="9"/>
      <c r="F69" s="9"/>
      <c r="G69" s="9"/>
      <c r="H69" s="9"/>
      <c r="I69" s="9"/>
      <c r="J69" s="9"/>
      <c r="K69" s="9">
        <v>1</v>
      </c>
      <c r="L69" s="9"/>
      <c r="M69" s="9">
        <v>49</v>
      </c>
      <c r="N69" s="9">
        <v>616</v>
      </c>
      <c r="O69" s="9"/>
      <c r="P69" s="9">
        <f t="shared" si="0"/>
        <v>666</v>
      </c>
    </row>
    <row r="70" spans="1:16" ht="48" customHeight="1" thickBot="1" x14ac:dyDescent="0.3">
      <c r="A70" s="36" t="s">
        <v>91</v>
      </c>
      <c r="B70" s="24" t="s">
        <v>94</v>
      </c>
      <c r="C70" s="9"/>
      <c r="D70" s="9"/>
      <c r="E70" s="9"/>
      <c r="F70" s="9"/>
      <c r="G70" s="9"/>
      <c r="H70" s="9"/>
      <c r="I70" s="9"/>
      <c r="J70" s="9"/>
      <c r="K70" s="9">
        <v>1</v>
      </c>
      <c r="L70" s="9">
        <v>2</v>
      </c>
      <c r="M70" s="9">
        <v>34</v>
      </c>
      <c r="N70" s="9">
        <v>165</v>
      </c>
      <c r="O70" s="9"/>
      <c r="P70" s="9">
        <f t="shared" si="0"/>
        <v>202</v>
      </c>
    </row>
    <row r="71" spans="1:16" ht="51" customHeight="1" thickBot="1" x14ac:dyDescent="0.3">
      <c r="A71" s="36" t="s">
        <v>93</v>
      </c>
      <c r="B71" s="24" t="s">
        <v>96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>
        <v>203</v>
      </c>
      <c r="O71" s="9"/>
      <c r="P71" s="9">
        <f t="shared" si="0"/>
        <v>203</v>
      </c>
    </row>
    <row r="72" spans="1:16" ht="52.5" customHeight="1" thickBot="1" x14ac:dyDescent="0.3">
      <c r="A72" s="36" t="s">
        <v>95</v>
      </c>
      <c r="B72" s="24" t="s">
        <v>98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>
        <v>39</v>
      </c>
      <c r="N72" s="9">
        <v>162</v>
      </c>
      <c r="O72" s="9"/>
      <c r="P72" s="9">
        <f t="shared" si="0"/>
        <v>201</v>
      </c>
    </row>
    <row r="73" spans="1:16" ht="61.5" customHeight="1" thickBot="1" x14ac:dyDescent="0.3">
      <c r="A73" s="36" t="s">
        <v>97</v>
      </c>
      <c r="B73" s="24" t="s">
        <v>100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>
        <v>38</v>
      </c>
      <c r="N73" s="9">
        <v>155</v>
      </c>
      <c r="O73" s="9"/>
      <c r="P73" s="9">
        <f t="shared" si="0"/>
        <v>193</v>
      </c>
    </row>
    <row r="74" spans="1:16" ht="43.5" customHeight="1" thickBot="1" x14ac:dyDescent="0.3">
      <c r="A74" s="36" t="s">
        <v>99</v>
      </c>
      <c r="B74" s="24" t="s">
        <v>102</v>
      </c>
      <c r="C74" s="9"/>
      <c r="D74" s="9"/>
      <c r="E74" s="9"/>
      <c r="F74" s="9"/>
      <c r="G74" s="9"/>
      <c r="H74" s="9"/>
      <c r="I74" s="9"/>
      <c r="J74" s="9"/>
      <c r="K74" s="9">
        <v>3</v>
      </c>
      <c r="L74" s="9"/>
      <c r="M74" s="9"/>
      <c r="N74" s="9">
        <v>239</v>
      </c>
      <c r="O74" s="9"/>
      <c r="P74" s="9">
        <f t="shared" si="0"/>
        <v>242</v>
      </c>
    </row>
    <row r="75" spans="1:16" ht="49.5" customHeight="1" thickBot="1" x14ac:dyDescent="0.3">
      <c r="A75" s="36" t="s">
        <v>101</v>
      </c>
      <c r="B75" s="24" t="s">
        <v>104</v>
      </c>
      <c r="C75" s="9"/>
      <c r="D75" s="9"/>
      <c r="E75" s="9"/>
      <c r="F75" s="9"/>
      <c r="G75" s="9"/>
      <c r="H75" s="9"/>
      <c r="I75" s="9"/>
      <c r="J75" s="9"/>
      <c r="K75" s="9"/>
      <c r="L75" s="9">
        <v>1</v>
      </c>
      <c r="M75" s="9">
        <v>40</v>
      </c>
      <c r="N75" s="9">
        <v>229</v>
      </c>
      <c r="O75" s="9"/>
      <c r="P75" s="9">
        <f t="shared" si="0"/>
        <v>270</v>
      </c>
    </row>
    <row r="76" spans="1:16" ht="49.5" customHeight="1" thickBot="1" x14ac:dyDescent="0.3">
      <c r="A76" s="36" t="s">
        <v>103</v>
      </c>
      <c r="B76" s="24" t="s">
        <v>106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>
        <v>30</v>
      </c>
      <c r="N76" s="9">
        <v>159</v>
      </c>
      <c r="O76" s="9"/>
      <c r="P76" s="9">
        <f t="shared" si="0"/>
        <v>189</v>
      </c>
    </row>
    <row r="77" spans="1:16" ht="60.75" customHeight="1" x14ac:dyDescent="0.25">
      <c r="A77" s="52" t="s">
        <v>105</v>
      </c>
      <c r="B77" s="46" t="s">
        <v>108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>
        <v>38</v>
      </c>
      <c r="N77" s="9">
        <v>195</v>
      </c>
      <c r="O77" s="9"/>
      <c r="P77" s="9">
        <f t="shared" ref="P77:P140" si="1">SUM(C77:O77)</f>
        <v>233</v>
      </c>
    </row>
    <row r="78" spans="1:16" ht="0.75" customHeight="1" thickBot="1" x14ac:dyDescent="0.3">
      <c r="A78" s="54"/>
      <c r="B78" s="46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>
        <f t="shared" si="1"/>
        <v>0</v>
      </c>
    </row>
    <row r="79" spans="1:16" ht="57" customHeight="1" thickBot="1" x14ac:dyDescent="0.3">
      <c r="A79" s="52" t="s">
        <v>107</v>
      </c>
      <c r="B79" s="46" t="s">
        <v>110</v>
      </c>
      <c r="C79" s="9"/>
      <c r="D79" s="9"/>
      <c r="E79" s="9"/>
      <c r="F79" s="9"/>
      <c r="G79" s="9"/>
      <c r="H79" s="9"/>
      <c r="I79" s="9"/>
      <c r="J79" s="9"/>
      <c r="K79" s="9">
        <v>1</v>
      </c>
      <c r="L79" s="9"/>
      <c r="M79" s="9">
        <v>51</v>
      </c>
      <c r="N79" s="9">
        <v>153</v>
      </c>
      <c r="O79" s="9"/>
      <c r="P79" s="9">
        <f t="shared" si="1"/>
        <v>205</v>
      </c>
    </row>
    <row r="80" spans="1:16" ht="15.75" hidden="1" customHeight="1" x14ac:dyDescent="0.25">
      <c r="A80" s="54"/>
      <c r="B80" s="46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>
        <f t="shared" si="1"/>
        <v>0</v>
      </c>
    </row>
    <row r="81" spans="1:16" ht="45" customHeight="1" thickBot="1" x14ac:dyDescent="0.3">
      <c r="A81" s="52" t="s">
        <v>109</v>
      </c>
      <c r="B81" s="46" t="s">
        <v>112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>
        <v>218</v>
      </c>
      <c r="O81" s="9"/>
      <c r="P81" s="9">
        <f t="shared" si="1"/>
        <v>218</v>
      </c>
    </row>
    <row r="82" spans="1:16" ht="15.75" hidden="1" customHeight="1" x14ac:dyDescent="0.25">
      <c r="A82" s="54"/>
      <c r="B82" s="46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>
        <f t="shared" si="1"/>
        <v>0</v>
      </c>
    </row>
    <row r="83" spans="1:16" ht="45.75" customHeight="1" x14ac:dyDescent="0.25">
      <c r="A83" s="52" t="s">
        <v>111</v>
      </c>
      <c r="B83" s="46" t="s">
        <v>114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>
        <v>227</v>
      </c>
      <c r="O83" s="9"/>
      <c r="P83" s="9">
        <f t="shared" si="1"/>
        <v>227</v>
      </c>
    </row>
    <row r="84" spans="1:16" ht="15" hidden="1" customHeight="1" x14ac:dyDescent="0.25">
      <c r="A84" s="55"/>
      <c r="B84" s="46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>
        <f t="shared" si="1"/>
        <v>0</v>
      </c>
    </row>
    <row r="85" spans="1:16" ht="33.75" x14ac:dyDescent="0.25">
      <c r="A85" s="18" t="s">
        <v>113</v>
      </c>
      <c r="B85" s="24" t="s">
        <v>116</v>
      </c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>
        <v>223</v>
      </c>
      <c r="O85" s="9"/>
      <c r="P85" s="9">
        <f t="shared" si="1"/>
        <v>223</v>
      </c>
    </row>
    <row r="86" spans="1:16" ht="48" customHeight="1" thickBot="1" x14ac:dyDescent="0.3">
      <c r="A86" s="36" t="s">
        <v>115</v>
      </c>
      <c r="B86" s="24" t="s">
        <v>118</v>
      </c>
      <c r="C86" s="9"/>
      <c r="D86" s="9"/>
      <c r="E86" s="9"/>
      <c r="F86" s="9"/>
      <c r="G86" s="9"/>
      <c r="H86" s="9"/>
      <c r="I86" s="9"/>
      <c r="J86" s="9"/>
      <c r="K86" s="9"/>
      <c r="L86" s="9">
        <v>4</v>
      </c>
      <c r="M86" s="9">
        <v>33</v>
      </c>
      <c r="N86" s="9">
        <v>470</v>
      </c>
      <c r="O86" s="9"/>
      <c r="P86" s="9">
        <f t="shared" si="1"/>
        <v>507</v>
      </c>
    </row>
    <row r="87" spans="1:16" ht="49.5" customHeight="1" thickBot="1" x14ac:dyDescent="0.3">
      <c r="A87" s="36" t="s">
        <v>117</v>
      </c>
      <c r="B87" s="24" t="s">
        <v>120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>
        <v>38</v>
      </c>
      <c r="N87" s="9">
        <v>212</v>
      </c>
      <c r="O87" s="9"/>
      <c r="P87" s="9">
        <f t="shared" si="1"/>
        <v>250</v>
      </c>
    </row>
    <row r="88" spans="1:16" ht="57" customHeight="1" thickBot="1" x14ac:dyDescent="0.3">
      <c r="A88" s="36" t="s">
        <v>119</v>
      </c>
      <c r="B88" s="24" t="s">
        <v>122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>
        <v>35</v>
      </c>
      <c r="N88" s="9">
        <v>456</v>
      </c>
      <c r="O88" s="9"/>
      <c r="P88" s="9">
        <f t="shared" si="1"/>
        <v>491</v>
      </c>
    </row>
    <row r="89" spans="1:16" ht="62.25" customHeight="1" thickBot="1" x14ac:dyDescent="0.3">
      <c r="A89" s="36" t="s">
        <v>121</v>
      </c>
      <c r="B89" s="24" t="s">
        <v>124</v>
      </c>
      <c r="C89" s="9"/>
      <c r="D89" s="9"/>
      <c r="E89" s="9"/>
      <c r="F89" s="9"/>
      <c r="G89" s="9"/>
      <c r="H89" s="9"/>
      <c r="I89" s="9"/>
      <c r="J89" s="9"/>
      <c r="K89" s="9"/>
      <c r="L89" s="9"/>
      <c r="M89" s="9">
        <v>66</v>
      </c>
      <c r="N89" s="9">
        <v>332</v>
      </c>
      <c r="O89" s="9"/>
      <c r="P89" s="9">
        <f t="shared" si="1"/>
        <v>398</v>
      </c>
    </row>
    <row r="90" spans="1:16" ht="45.75" customHeight="1" thickBot="1" x14ac:dyDescent="0.3">
      <c r="A90" s="36" t="s">
        <v>123</v>
      </c>
      <c r="B90" s="24" t="s">
        <v>126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>
        <v>39</v>
      </c>
      <c r="N90" s="9">
        <v>188</v>
      </c>
      <c r="O90" s="9"/>
      <c r="P90" s="9">
        <f t="shared" si="1"/>
        <v>227</v>
      </c>
    </row>
    <row r="91" spans="1:16" ht="49.5" customHeight="1" thickBot="1" x14ac:dyDescent="0.3">
      <c r="A91" s="36" t="s">
        <v>125</v>
      </c>
      <c r="B91" s="24" t="s">
        <v>128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>
        <v>29</v>
      </c>
      <c r="N91" s="9">
        <v>80</v>
      </c>
      <c r="O91" s="9"/>
      <c r="P91" s="9">
        <f t="shared" si="1"/>
        <v>109</v>
      </c>
    </row>
    <row r="92" spans="1:16" ht="51.75" customHeight="1" thickBot="1" x14ac:dyDescent="0.3">
      <c r="A92" s="15">
        <v>60</v>
      </c>
      <c r="B92" s="24" t="s">
        <v>130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>
        <v>24</v>
      </c>
      <c r="N92" s="9">
        <v>110</v>
      </c>
      <c r="O92" s="9"/>
      <c r="P92" s="9">
        <f t="shared" si="1"/>
        <v>134</v>
      </c>
    </row>
    <row r="93" spans="1:16" ht="48" customHeight="1" thickBot="1" x14ac:dyDescent="0.3">
      <c r="A93" s="52" t="s">
        <v>129</v>
      </c>
      <c r="B93" s="46" t="s">
        <v>132</v>
      </c>
      <c r="C93" s="9"/>
      <c r="D93" s="9"/>
      <c r="E93" s="9"/>
      <c r="F93" s="9"/>
      <c r="G93" s="9"/>
      <c r="H93" s="9"/>
      <c r="I93" s="9"/>
      <c r="J93" s="9"/>
      <c r="K93" s="9"/>
      <c r="L93" s="9"/>
      <c r="M93" s="9">
        <v>36</v>
      </c>
      <c r="N93" s="9">
        <v>158</v>
      </c>
      <c r="O93" s="9"/>
      <c r="P93" s="9">
        <f t="shared" si="1"/>
        <v>194</v>
      </c>
    </row>
    <row r="94" spans="1:16" ht="15.75" hidden="1" customHeight="1" x14ac:dyDescent="0.25">
      <c r="A94" s="54"/>
      <c r="B94" s="46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>
        <f t="shared" si="1"/>
        <v>0</v>
      </c>
    </row>
    <row r="95" spans="1:16" ht="61.5" customHeight="1" thickBot="1" x14ac:dyDescent="0.3">
      <c r="A95" s="52" t="s">
        <v>131</v>
      </c>
      <c r="B95" s="46" t="s">
        <v>134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>
        <v>28</v>
      </c>
      <c r="N95" s="9">
        <v>168</v>
      </c>
      <c r="O95" s="9"/>
      <c r="P95" s="9">
        <f t="shared" si="1"/>
        <v>196</v>
      </c>
    </row>
    <row r="96" spans="1:16" ht="15.75" hidden="1" customHeight="1" x14ac:dyDescent="0.25">
      <c r="A96" s="54"/>
      <c r="B96" s="46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>
        <f t="shared" si="1"/>
        <v>0</v>
      </c>
    </row>
    <row r="97" spans="1:16" ht="60" customHeight="1" thickBot="1" x14ac:dyDescent="0.3">
      <c r="A97" s="52" t="s">
        <v>133</v>
      </c>
      <c r="B97" s="46" t="s">
        <v>136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>
        <v>51</v>
      </c>
      <c r="N97" s="9">
        <v>236</v>
      </c>
      <c r="O97" s="9"/>
      <c r="P97" s="9">
        <f t="shared" si="1"/>
        <v>287</v>
      </c>
    </row>
    <row r="98" spans="1:16" ht="15.75" hidden="1" customHeight="1" x14ac:dyDescent="0.25">
      <c r="A98" s="54"/>
      <c r="B98" s="46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>
        <f t="shared" si="1"/>
        <v>0</v>
      </c>
    </row>
    <row r="99" spans="1:16" ht="39.75" customHeight="1" x14ac:dyDescent="0.25">
      <c r="A99" s="52" t="s">
        <v>135</v>
      </c>
      <c r="B99" s="46" t="s">
        <v>137</v>
      </c>
      <c r="C99" s="9"/>
      <c r="D99" s="9"/>
      <c r="E99" s="9"/>
      <c r="F99" s="9"/>
      <c r="G99" s="9"/>
      <c r="H99" s="9"/>
      <c r="I99" s="9"/>
      <c r="J99" s="9"/>
      <c r="K99" s="9"/>
      <c r="L99" s="9"/>
      <c r="M99" s="9">
        <v>30</v>
      </c>
      <c r="N99" s="9">
        <v>176</v>
      </c>
      <c r="O99" s="9"/>
      <c r="P99" s="9">
        <f t="shared" si="1"/>
        <v>206</v>
      </c>
    </row>
    <row r="100" spans="1:16" ht="15" hidden="1" customHeight="1" x14ac:dyDescent="0.25">
      <c r="A100" s="55"/>
      <c r="B100" s="46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>
        <f t="shared" si="1"/>
        <v>0</v>
      </c>
    </row>
    <row r="101" spans="1:16" ht="45.75" customHeight="1" x14ac:dyDescent="0.25">
      <c r="A101" s="50" t="s">
        <v>291</v>
      </c>
      <c r="B101" s="46" t="s">
        <v>139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>
        <v>34</v>
      </c>
      <c r="N101" s="9">
        <v>135</v>
      </c>
      <c r="O101" s="9"/>
      <c r="P101" s="9">
        <f t="shared" si="1"/>
        <v>169</v>
      </c>
    </row>
    <row r="102" spans="1:16" ht="15" hidden="1" customHeight="1" x14ac:dyDescent="0.25">
      <c r="A102" s="51"/>
      <c r="B102" s="46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>
        <f t="shared" si="1"/>
        <v>0</v>
      </c>
    </row>
    <row r="103" spans="1:16" ht="45.75" thickBot="1" x14ac:dyDescent="0.3">
      <c r="A103" s="36" t="s">
        <v>138</v>
      </c>
      <c r="B103" s="24" t="s">
        <v>141</v>
      </c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>
        <v>36</v>
      </c>
      <c r="N103" s="9">
        <v>156</v>
      </c>
      <c r="O103" s="9"/>
      <c r="P103" s="9">
        <f t="shared" si="1"/>
        <v>192</v>
      </c>
    </row>
    <row r="104" spans="1:16" ht="48" customHeight="1" x14ac:dyDescent="0.25">
      <c r="A104" s="52" t="s">
        <v>140</v>
      </c>
      <c r="B104" s="46" t="s">
        <v>143</v>
      </c>
      <c r="C104" s="9"/>
      <c r="D104" s="9"/>
      <c r="E104" s="9"/>
      <c r="F104" s="9"/>
      <c r="G104" s="9"/>
      <c r="H104" s="9"/>
      <c r="I104" s="9"/>
      <c r="J104" s="9"/>
      <c r="K104" s="9">
        <v>4</v>
      </c>
      <c r="L104" s="9"/>
      <c r="M104" s="9">
        <v>57</v>
      </c>
      <c r="N104" s="9">
        <v>137</v>
      </c>
      <c r="O104" s="9"/>
      <c r="P104" s="9">
        <f t="shared" si="1"/>
        <v>198</v>
      </c>
    </row>
    <row r="105" spans="1:16" ht="15.75" hidden="1" customHeight="1" x14ac:dyDescent="0.25">
      <c r="A105" s="53"/>
      <c r="B105" s="46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>
        <f t="shared" si="1"/>
        <v>0</v>
      </c>
    </row>
    <row r="106" spans="1:16" ht="53.25" customHeight="1" x14ac:dyDescent="0.25">
      <c r="A106" s="18" t="s">
        <v>142</v>
      </c>
      <c r="B106" s="24" t="s">
        <v>145</v>
      </c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>
        <v>32</v>
      </c>
      <c r="N106" s="9">
        <v>174</v>
      </c>
      <c r="O106" s="9"/>
      <c r="P106" s="9">
        <f t="shared" si="1"/>
        <v>206</v>
      </c>
    </row>
    <row r="107" spans="1:16" ht="49.5" customHeight="1" thickBot="1" x14ac:dyDescent="0.3">
      <c r="A107" s="36" t="s">
        <v>144</v>
      </c>
      <c r="B107" s="24" t="s">
        <v>147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>
        <v>28</v>
      </c>
      <c r="N107" s="9">
        <v>179</v>
      </c>
      <c r="O107" s="9"/>
      <c r="P107" s="9">
        <f t="shared" si="1"/>
        <v>207</v>
      </c>
    </row>
    <row r="108" spans="1:16" ht="56.25" customHeight="1" thickBot="1" x14ac:dyDescent="0.3">
      <c r="A108" s="36" t="s">
        <v>146</v>
      </c>
      <c r="B108" s="24" t="s">
        <v>149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>
        <v>31</v>
      </c>
      <c r="N108" s="9">
        <v>184</v>
      </c>
      <c r="O108" s="9"/>
      <c r="P108" s="9">
        <f t="shared" si="1"/>
        <v>215</v>
      </c>
    </row>
    <row r="109" spans="1:16" ht="42.75" customHeight="1" thickBot="1" x14ac:dyDescent="0.3">
      <c r="A109" s="52" t="s">
        <v>148</v>
      </c>
      <c r="B109" s="46" t="s">
        <v>150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>
        <v>38</v>
      </c>
      <c r="N109" s="9">
        <v>176</v>
      </c>
      <c r="O109" s="9"/>
      <c r="P109" s="9">
        <f t="shared" si="1"/>
        <v>214</v>
      </c>
    </row>
    <row r="110" spans="1:16" ht="15.75" hidden="1" customHeight="1" x14ac:dyDescent="0.25">
      <c r="A110" s="54"/>
      <c r="B110" s="46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>
        <f t="shared" si="1"/>
        <v>0</v>
      </c>
    </row>
    <row r="111" spans="1:16" ht="49.5" customHeight="1" thickBot="1" x14ac:dyDescent="0.3">
      <c r="A111" s="52" t="s">
        <v>292</v>
      </c>
      <c r="B111" s="46" t="s">
        <v>152</v>
      </c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>
        <v>36</v>
      </c>
      <c r="N111" s="9">
        <v>163</v>
      </c>
      <c r="O111" s="9"/>
      <c r="P111" s="9">
        <f t="shared" si="1"/>
        <v>199</v>
      </c>
    </row>
    <row r="112" spans="1:16" ht="15.75" hidden="1" customHeight="1" x14ac:dyDescent="0.25">
      <c r="A112" s="54"/>
      <c r="B112" s="46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>
        <f t="shared" si="1"/>
        <v>0</v>
      </c>
    </row>
    <row r="113" spans="1:16" ht="43.5" customHeight="1" x14ac:dyDescent="0.25">
      <c r="A113" s="52" t="s">
        <v>151</v>
      </c>
      <c r="B113" s="46" t="s">
        <v>154</v>
      </c>
      <c r="C113" s="9"/>
      <c r="D113" s="9"/>
      <c r="E113" s="9"/>
      <c r="F113" s="9"/>
      <c r="G113" s="9"/>
      <c r="H113" s="9"/>
      <c r="I113" s="9"/>
      <c r="J113" s="9"/>
      <c r="K113" s="9">
        <v>2</v>
      </c>
      <c r="L113" s="9"/>
      <c r="M113" s="9">
        <v>30</v>
      </c>
      <c r="N113" s="9">
        <v>101</v>
      </c>
      <c r="O113" s="9"/>
      <c r="P113" s="9">
        <f t="shared" si="1"/>
        <v>133</v>
      </c>
    </row>
    <row r="114" spans="1:16" ht="15.75" hidden="1" customHeight="1" x14ac:dyDescent="0.25">
      <c r="A114" s="54"/>
      <c r="B114" s="46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>
        <f t="shared" si="1"/>
        <v>0</v>
      </c>
    </row>
    <row r="115" spans="1:16" ht="34.5" thickBot="1" x14ac:dyDescent="0.3">
      <c r="A115" s="36" t="s">
        <v>153</v>
      </c>
      <c r="B115" s="24" t="s">
        <v>156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>
        <v>37</v>
      </c>
      <c r="N115" s="9">
        <v>170</v>
      </c>
      <c r="O115" s="9"/>
      <c r="P115" s="9">
        <f t="shared" si="1"/>
        <v>207</v>
      </c>
    </row>
    <row r="116" spans="1:16" ht="46.5" customHeight="1" thickBot="1" x14ac:dyDescent="0.3">
      <c r="A116" s="52" t="s">
        <v>155</v>
      </c>
      <c r="B116" s="46" t="s">
        <v>158</v>
      </c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>
        <v>9</v>
      </c>
      <c r="N116" s="9">
        <v>116</v>
      </c>
      <c r="O116" s="9"/>
      <c r="P116" s="9">
        <f t="shared" si="1"/>
        <v>125</v>
      </c>
    </row>
    <row r="117" spans="1:16" ht="15.75" hidden="1" customHeight="1" x14ac:dyDescent="0.25">
      <c r="A117" s="54"/>
      <c r="B117" s="46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>
        <f t="shared" si="1"/>
        <v>0</v>
      </c>
    </row>
    <row r="118" spans="1:16" ht="47.25" customHeight="1" thickBot="1" x14ac:dyDescent="0.3">
      <c r="A118" s="52" t="s">
        <v>157</v>
      </c>
      <c r="B118" s="46" t="s">
        <v>160</v>
      </c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>
        <v>38</v>
      </c>
      <c r="N118" s="9">
        <v>143</v>
      </c>
      <c r="O118" s="9"/>
      <c r="P118" s="9">
        <f t="shared" si="1"/>
        <v>181</v>
      </c>
    </row>
    <row r="119" spans="1:16" ht="15.75" hidden="1" customHeight="1" x14ac:dyDescent="0.25">
      <c r="A119" s="54"/>
      <c r="B119" s="46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>
        <f t="shared" si="1"/>
        <v>0</v>
      </c>
    </row>
    <row r="120" spans="1:16" ht="66" customHeight="1" thickBot="1" x14ac:dyDescent="0.3">
      <c r="A120" s="52" t="s">
        <v>159</v>
      </c>
      <c r="B120" s="46" t="s">
        <v>162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>
        <v>36</v>
      </c>
      <c r="N120" s="9">
        <v>215</v>
      </c>
      <c r="O120" s="9"/>
      <c r="P120" s="9">
        <f t="shared" si="1"/>
        <v>251</v>
      </c>
    </row>
    <row r="121" spans="1:16" ht="15.75" hidden="1" customHeight="1" x14ac:dyDescent="0.25">
      <c r="A121" s="54"/>
      <c r="B121" s="46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>
        <f t="shared" si="1"/>
        <v>0</v>
      </c>
    </row>
    <row r="122" spans="1:16" ht="39.75" customHeight="1" x14ac:dyDescent="0.25">
      <c r="A122" s="52" t="s">
        <v>161</v>
      </c>
      <c r="B122" s="46" t="s">
        <v>164</v>
      </c>
      <c r="C122" s="9"/>
      <c r="D122" s="9">
        <v>2</v>
      </c>
      <c r="E122" s="9"/>
      <c r="F122" s="9"/>
      <c r="G122" s="9"/>
      <c r="H122" s="9">
        <v>11</v>
      </c>
      <c r="I122" s="9"/>
      <c r="J122" s="9"/>
      <c r="K122" s="9"/>
      <c r="L122" s="9">
        <v>2</v>
      </c>
      <c r="M122" s="9">
        <v>40</v>
      </c>
      <c r="N122" s="9">
        <v>310</v>
      </c>
      <c r="O122" s="9"/>
      <c r="P122" s="9">
        <f t="shared" si="1"/>
        <v>365</v>
      </c>
    </row>
    <row r="123" spans="1:16" ht="15.75" hidden="1" customHeight="1" x14ac:dyDescent="0.25">
      <c r="A123" s="55"/>
      <c r="B123" s="46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>
        <f t="shared" si="1"/>
        <v>0</v>
      </c>
    </row>
    <row r="124" spans="1:16" ht="42" customHeight="1" x14ac:dyDescent="0.25">
      <c r="A124" s="50">
        <v>79</v>
      </c>
      <c r="B124" s="46" t="s">
        <v>166</v>
      </c>
      <c r="C124" s="9"/>
      <c r="D124" s="9"/>
      <c r="E124" s="9"/>
      <c r="F124" s="9"/>
      <c r="G124" s="9"/>
      <c r="H124" s="9"/>
      <c r="I124" s="9"/>
      <c r="J124" s="9"/>
      <c r="K124" s="9"/>
      <c r="L124" s="9">
        <v>2</v>
      </c>
      <c r="M124" s="9">
        <v>34</v>
      </c>
      <c r="N124" s="9">
        <v>164</v>
      </c>
      <c r="O124" s="9"/>
      <c r="P124" s="9">
        <f t="shared" si="1"/>
        <v>200</v>
      </c>
    </row>
    <row r="125" spans="1:16" ht="15" hidden="1" customHeight="1" x14ac:dyDescent="0.25">
      <c r="A125" s="51"/>
      <c r="B125" s="46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>
        <f t="shared" si="1"/>
        <v>0</v>
      </c>
    </row>
    <row r="126" spans="1:16" ht="54.75" customHeight="1" thickBot="1" x14ac:dyDescent="0.3">
      <c r="A126" s="15">
        <v>80</v>
      </c>
      <c r="B126" s="24" t="s">
        <v>168</v>
      </c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>
        <v>188</v>
      </c>
      <c r="O126" s="9"/>
      <c r="P126" s="9">
        <f t="shared" si="1"/>
        <v>188</v>
      </c>
    </row>
    <row r="127" spans="1:16" ht="45" customHeight="1" thickBot="1" x14ac:dyDescent="0.3">
      <c r="A127" s="15">
        <v>81</v>
      </c>
      <c r="B127" s="24" t="s">
        <v>170</v>
      </c>
      <c r="C127" s="9"/>
      <c r="D127" s="9"/>
      <c r="E127" s="9"/>
      <c r="F127" s="9"/>
      <c r="G127" s="9"/>
      <c r="H127" s="9"/>
      <c r="I127" s="9"/>
      <c r="J127" s="9"/>
      <c r="K127" s="9"/>
      <c r="L127" s="9">
        <v>1</v>
      </c>
      <c r="M127" s="9">
        <v>40</v>
      </c>
      <c r="N127" s="9">
        <v>348</v>
      </c>
      <c r="O127" s="9"/>
      <c r="P127" s="9">
        <f t="shared" si="1"/>
        <v>389</v>
      </c>
    </row>
    <row r="128" spans="1:16" ht="61.5" customHeight="1" thickBot="1" x14ac:dyDescent="0.3">
      <c r="A128" s="15">
        <v>82</v>
      </c>
      <c r="B128" s="24" t="s">
        <v>172</v>
      </c>
      <c r="C128" s="9"/>
      <c r="D128" s="9"/>
      <c r="E128" s="9"/>
      <c r="F128" s="9"/>
      <c r="G128" s="9"/>
      <c r="H128" s="9"/>
      <c r="I128" s="9"/>
      <c r="J128" s="9"/>
      <c r="K128" s="9">
        <v>1</v>
      </c>
      <c r="L128" s="9">
        <v>1</v>
      </c>
      <c r="M128" s="9">
        <v>28</v>
      </c>
      <c r="N128" s="9">
        <v>247</v>
      </c>
      <c r="O128" s="9"/>
      <c r="P128" s="9">
        <f t="shared" si="1"/>
        <v>277</v>
      </c>
    </row>
    <row r="129" spans="1:16" ht="45.75" thickBot="1" x14ac:dyDescent="0.3">
      <c r="A129" s="15">
        <v>83</v>
      </c>
      <c r="B129" s="24" t="s">
        <v>174</v>
      </c>
      <c r="C129" s="9"/>
      <c r="D129" s="9"/>
      <c r="E129" s="9"/>
      <c r="F129" s="9"/>
      <c r="G129" s="9"/>
      <c r="H129" s="9"/>
      <c r="I129" s="9"/>
      <c r="J129" s="9"/>
      <c r="K129" s="9">
        <v>3</v>
      </c>
      <c r="L129" s="9"/>
      <c r="M129" s="9">
        <v>31</v>
      </c>
      <c r="N129" s="9">
        <v>150</v>
      </c>
      <c r="O129" s="9"/>
      <c r="P129" s="9">
        <f t="shared" si="1"/>
        <v>184</v>
      </c>
    </row>
    <row r="130" spans="1:16" ht="50.25" customHeight="1" thickBot="1" x14ac:dyDescent="0.3">
      <c r="A130" s="15">
        <v>84</v>
      </c>
      <c r="B130" s="24" t="s">
        <v>176</v>
      </c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>
        <v>213</v>
      </c>
      <c r="O130" s="9"/>
      <c r="P130" s="9">
        <f t="shared" si="1"/>
        <v>213</v>
      </c>
    </row>
    <row r="131" spans="1:16" ht="53.25" customHeight="1" thickBot="1" x14ac:dyDescent="0.3">
      <c r="A131" s="15">
        <v>85</v>
      </c>
      <c r="B131" s="24" t="s">
        <v>178</v>
      </c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>
        <v>198</v>
      </c>
      <c r="O131" s="9"/>
      <c r="P131" s="9">
        <f t="shared" si="1"/>
        <v>198</v>
      </c>
    </row>
    <row r="132" spans="1:16" ht="54.75" customHeight="1" thickBot="1" x14ac:dyDescent="0.3">
      <c r="A132" s="15">
        <v>86</v>
      </c>
      <c r="B132" s="24" t="s">
        <v>180</v>
      </c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>
        <v>136</v>
      </c>
      <c r="N132" s="9">
        <v>397</v>
      </c>
      <c r="O132" s="9"/>
      <c r="P132" s="9">
        <f t="shared" si="1"/>
        <v>533</v>
      </c>
    </row>
    <row r="133" spans="1:16" ht="61.5" customHeight="1" x14ac:dyDescent="0.25">
      <c r="A133" s="52">
        <v>87</v>
      </c>
      <c r="B133" s="46" t="s">
        <v>182</v>
      </c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>
        <v>12</v>
      </c>
      <c r="N133" s="9">
        <v>190</v>
      </c>
      <c r="O133" s="9"/>
      <c r="P133" s="9">
        <f t="shared" si="1"/>
        <v>202</v>
      </c>
    </row>
    <row r="134" spans="1:16" ht="15" hidden="1" customHeight="1" x14ac:dyDescent="0.25">
      <c r="A134" s="55"/>
      <c r="B134" s="46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>
        <f t="shared" si="1"/>
        <v>0</v>
      </c>
    </row>
    <row r="135" spans="1:16" ht="52.5" customHeight="1" x14ac:dyDescent="0.25">
      <c r="A135" s="18">
        <v>88</v>
      </c>
      <c r="B135" s="24" t="s">
        <v>184</v>
      </c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>
        <v>7</v>
      </c>
      <c r="N135" s="9">
        <v>198</v>
      </c>
      <c r="O135" s="9"/>
      <c r="P135" s="9">
        <f t="shared" si="1"/>
        <v>205</v>
      </c>
    </row>
    <row r="136" spans="1:16" ht="52.5" customHeight="1" thickBot="1" x14ac:dyDescent="0.3">
      <c r="A136" s="15">
        <v>89</v>
      </c>
      <c r="B136" s="24" t="s">
        <v>186</v>
      </c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>
        <v>40</v>
      </c>
      <c r="N136" s="9">
        <v>425</v>
      </c>
      <c r="O136" s="9"/>
      <c r="P136" s="9">
        <f t="shared" si="1"/>
        <v>465</v>
      </c>
    </row>
    <row r="137" spans="1:16" ht="51" customHeight="1" thickBot="1" x14ac:dyDescent="0.3">
      <c r="A137" s="52">
        <v>90</v>
      </c>
      <c r="B137" s="46" t="s">
        <v>188</v>
      </c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>
        <v>20</v>
      </c>
      <c r="N137" s="9">
        <v>336</v>
      </c>
      <c r="O137" s="9"/>
      <c r="P137" s="9">
        <f t="shared" si="1"/>
        <v>356</v>
      </c>
    </row>
    <row r="138" spans="1:16" ht="15.75" hidden="1" customHeight="1" x14ac:dyDescent="0.25">
      <c r="A138" s="54"/>
      <c r="B138" s="46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>
        <f t="shared" si="1"/>
        <v>0</v>
      </c>
    </row>
    <row r="139" spans="1:16" ht="39.75" customHeight="1" thickBot="1" x14ac:dyDescent="0.3">
      <c r="A139" s="52">
        <v>91</v>
      </c>
      <c r="B139" s="46" t="s">
        <v>190</v>
      </c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>
        <v>250</v>
      </c>
      <c r="O139" s="9"/>
      <c r="P139" s="9">
        <f t="shared" si="1"/>
        <v>250</v>
      </c>
    </row>
    <row r="140" spans="1:16" ht="1.5" hidden="1" customHeight="1" x14ac:dyDescent="0.25">
      <c r="A140" s="54"/>
      <c r="B140" s="46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>
        <f t="shared" si="1"/>
        <v>0</v>
      </c>
    </row>
    <row r="141" spans="1:16" ht="39.75" customHeight="1" thickBot="1" x14ac:dyDescent="0.3">
      <c r="A141" s="52">
        <v>92</v>
      </c>
      <c r="B141" s="46" t="s">
        <v>192</v>
      </c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40">
        <v>23</v>
      </c>
      <c r="N141" s="40">
        <v>59</v>
      </c>
      <c r="O141" s="40"/>
      <c r="P141" s="40">
        <f t="shared" ref="P141:P192" si="2">SUM(C141:O141)</f>
        <v>82</v>
      </c>
    </row>
    <row r="142" spans="1:16" ht="15.75" hidden="1" customHeight="1" x14ac:dyDescent="0.25">
      <c r="A142" s="54"/>
      <c r="B142" s="46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>
        <f t="shared" si="2"/>
        <v>0</v>
      </c>
    </row>
    <row r="143" spans="1:16" ht="53.25" customHeight="1" x14ac:dyDescent="0.25">
      <c r="A143" s="52">
        <v>93</v>
      </c>
      <c r="B143" s="46" t="s">
        <v>194</v>
      </c>
      <c r="C143" s="9"/>
      <c r="D143" s="9"/>
      <c r="E143" s="9"/>
      <c r="F143" s="9">
        <v>44</v>
      </c>
      <c r="G143" s="9"/>
      <c r="H143" s="9"/>
      <c r="I143" s="9"/>
      <c r="J143" s="9"/>
      <c r="K143" s="9"/>
      <c r="L143" s="9"/>
      <c r="M143" s="40">
        <v>56</v>
      </c>
      <c r="N143" s="40">
        <v>275</v>
      </c>
      <c r="O143" s="40"/>
      <c r="P143" s="40">
        <f t="shared" si="2"/>
        <v>375</v>
      </c>
    </row>
    <row r="144" spans="1:16" ht="15.75" hidden="1" customHeight="1" x14ac:dyDescent="0.25">
      <c r="A144" s="54"/>
      <c r="B144" s="46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>
        <f t="shared" si="2"/>
        <v>0</v>
      </c>
    </row>
    <row r="145" spans="1:16" ht="45.75" thickBot="1" x14ac:dyDescent="0.3">
      <c r="A145" s="15">
        <v>94</v>
      </c>
      <c r="B145" s="24" t="s">
        <v>196</v>
      </c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>
        <v>104</v>
      </c>
      <c r="N145" s="9">
        <v>379</v>
      </c>
      <c r="O145" s="9"/>
      <c r="P145" s="9">
        <f t="shared" si="2"/>
        <v>483</v>
      </c>
    </row>
    <row r="146" spans="1:16" ht="45" customHeight="1" thickBot="1" x14ac:dyDescent="0.3">
      <c r="A146" s="15">
        <v>95</v>
      </c>
      <c r="B146" s="24" t="s">
        <v>198</v>
      </c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>
        <v>38</v>
      </c>
      <c r="N146" s="9">
        <v>382</v>
      </c>
      <c r="O146" s="9"/>
      <c r="P146" s="9">
        <f t="shared" si="2"/>
        <v>420</v>
      </c>
    </row>
    <row r="147" spans="1:16" ht="40.5" customHeight="1" thickBot="1" x14ac:dyDescent="0.3">
      <c r="A147" s="15">
        <v>96</v>
      </c>
      <c r="B147" s="24" t="s">
        <v>200</v>
      </c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>
        <v>59</v>
      </c>
      <c r="N147" s="9">
        <v>346</v>
      </c>
      <c r="O147" s="9"/>
      <c r="P147" s="9">
        <f t="shared" si="2"/>
        <v>405</v>
      </c>
    </row>
    <row r="148" spans="1:16" ht="43.5" customHeight="1" thickBot="1" x14ac:dyDescent="0.3">
      <c r="A148" s="15">
        <v>97</v>
      </c>
      <c r="B148" s="22" t="s">
        <v>202</v>
      </c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>
        <v>38</v>
      </c>
      <c r="N148" s="9">
        <v>144</v>
      </c>
      <c r="O148" s="9"/>
      <c r="P148" s="9">
        <f t="shared" si="2"/>
        <v>182</v>
      </c>
    </row>
    <row r="149" spans="1:16" ht="46.5" customHeight="1" thickBot="1" x14ac:dyDescent="0.3">
      <c r="A149" s="15">
        <v>98</v>
      </c>
      <c r="B149" s="24" t="s">
        <v>204</v>
      </c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>
        <v>31</v>
      </c>
      <c r="N149" s="9">
        <v>162</v>
      </c>
      <c r="O149" s="9"/>
      <c r="P149" s="9">
        <f t="shared" si="2"/>
        <v>193</v>
      </c>
    </row>
    <row r="150" spans="1:16" ht="54.75" customHeight="1" thickBot="1" x14ac:dyDescent="0.3">
      <c r="A150" s="15">
        <v>99</v>
      </c>
      <c r="B150" s="24" t="s">
        <v>206</v>
      </c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>
        <v>24</v>
      </c>
      <c r="N150" s="9">
        <v>149</v>
      </c>
      <c r="O150" s="9"/>
      <c r="P150" s="9">
        <f t="shared" si="2"/>
        <v>173</v>
      </c>
    </row>
    <row r="151" spans="1:16" ht="50.25" customHeight="1" thickBot="1" x14ac:dyDescent="0.3">
      <c r="A151" s="15">
        <v>100</v>
      </c>
      <c r="B151" s="24" t="s">
        <v>208</v>
      </c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>
        <v>68</v>
      </c>
      <c r="N151" s="9">
        <v>272</v>
      </c>
      <c r="O151" s="9"/>
      <c r="P151" s="9">
        <f t="shared" si="2"/>
        <v>340</v>
      </c>
    </row>
    <row r="152" spans="1:16" ht="44.25" customHeight="1" x14ac:dyDescent="0.25">
      <c r="A152" s="52">
        <v>101</v>
      </c>
      <c r="B152" s="46" t="s">
        <v>210</v>
      </c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>
        <v>26</v>
      </c>
      <c r="N152" s="9">
        <v>234</v>
      </c>
      <c r="O152" s="9"/>
      <c r="P152" s="9">
        <f t="shared" si="2"/>
        <v>260</v>
      </c>
    </row>
    <row r="153" spans="1:16" ht="3" hidden="1" customHeight="1" x14ac:dyDescent="0.25">
      <c r="A153" s="54"/>
      <c r="B153" s="46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>
        <f t="shared" si="2"/>
        <v>0</v>
      </c>
    </row>
    <row r="154" spans="1:16" ht="45.75" thickBot="1" x14ac:dyDescent="0.3">
      <c r="A154" s="15">
        <v>102</v>
      </c>
      <c r="B154" s="24" t="s">
        <v>212</v>
      </c>
      <c r="C154" s="9"/>
      <c r="D154" s="9"/>
      <c r="E154" s="9"/>
      <c r="F154" s="9">
        <v>70</v>
      </c>
      <c r="G154" s="9"/>
      <c r="H154" s="9"/>
      <c r="I154" s="9"/>
      <c r="J154" s="9"/>
      <c r="K154" s="9">
        <v>1</v>
      </c>
      <c r="L154" s="9"/>
      <c r="M154" s="9">
        <v>133</v>
      </c>
      <c r="N154" s="9">
        <v>595</v>
      </c>
      <c r="O154" s="9"/>
      <c r="P154" s="9">
        <f t="shared" si="2"/>
        <v>799</v>
      </c>
    </row>
    <row r="155" spans="1:16" ht="42.75" customHeight="1" thickBot="1" x14ac:dyDescent="0.3">
      <c r="A155" s="15">
        <v>103</v>
      </c>
      <c r="B155" s="24" t="s">
        <v>214</v>
      </c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>
        <v>39</v>
      </c>
      <c r="N155" s="9">
        <v>193</v>
      </c>
      <c r="O155" s="9"/>
      <c r="P155" s="9">
        <f t="shared" si="2"/>
        <v>232</v>
      </c>
    </row>
    <row r="156" spans="1:16" ht="44.25" customHeight="1" thickBot="1" x14ac:dyDescent="0.3">
      <c r="A156" s="15">
        <v>104</v>
      </c>
      <c r="B156" s="24" t="s">
        <v>216</v>
      </c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>
        <v>62</v>
      </c>
      <c r="N156" s="9">
        <v>310</v>
      </c>
      <c r="O156" s="9"/>
      <c r="P156" s="9">
        <f t="shared" si="2"/>
        <v>372</v>
      </c>
    </row>
    <row r="157" spans="1:16" ht="44.25" customHeight="1" thickBot="1" x14ac:dyDescent="0.3">
      <c r="A157" s="15">
        <v>105</v>
      </c>
      <c r="B157" s="24" t="s">
        <v>218</v>
      </c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>
        <v>134</v>
      </c>
      <c r="N157" s="9">
        <v>317</v>
      </c>
      <c r="O157" s="9"/>
      <c r="P157" s="9">
        <f t="shared" si="2"/>
        <v>451</v>
      </c>
    </row>
    <row r="158" spans="1:16" ht="54" customHeight="1" thickBot="1" x14ac:dyDescent="0.3">
      <c r="A158" s="52">
        <v>106</v>
      </c>
      <c r="B158" s="46" t="s">
        <v>220</v>
      </c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>
        <v>84</v>
      </c>
      <c r="N158" s="9">
        <v>338</v>
      </c>
      <c r="O158" s="9"/>
      <c r="P158" s="9">
        <f t="shared" si="2"/>
        <v>422</v>
      </c>
    </row>
    <row r="159" spans="1:16" ht="6" hidden="1" customHeight="1" x14ac:dyDescent="0.25">
      <c r="A159" s="54"/>
      <c r="B159" s="46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>
        <f t="shared" si="2"/>
        <v>0</v>
      </c>
    </row>
    <row r="160" spans="1:16" ht="49.5" customHeight="1" thickBot="1" x14ac:dyDescent="0.3">
      <c r="A160" s="52">
        <v>107</v>
      </c>
      <c r="B160" s="46" t="s">
        <v>222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>
        <v>45</v>
      </c>
      <c r="N160" s="9">
        <v>224</v>
      </c>
      <c r="O160" s="9"/>
      <c r="P160" s="9">
        <f t="shared" si="2"/>
        <v>269</v>
      </c>
    </row>
    <row r="161" spans="1:16" ht="15.75" hidden="1" customHeight="1" x14ac:dyDescent="0.25">
      <c r="A161" s="54"/>
      <c r="B161" s="46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>
        <f t="shared" si="2"/>
        <v>0</v>
      </c>
    </row>
    <row r="162" spans="1:16" ht="45.75" customHeight="1" thickBot="1" x14ac:dyDescent="0.3">
      <c r="A162" s="52">
        <v>108</v>
      </c>
      <c r="B162" s="46" t="s">
        <v>224</v>
      </c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>
        <v>96</v>
      </c>
      <c r="N162" s="9">
        <v>340</v>
      </c>
      <c r="O162" s="9"/>
      <c r="P162" s="9">
        <f t="shared" si="2"/>
        <v>436</v>
      </c>
    </row>
    <row r="163" spans="1:16" ht="15.75" hidden="1" customHeight="1" x14ac:dyDescent="0.25">
      <c r="A163" s="53"/>
      <c r="B163" s="46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>
        <f t="shared" si="2"/>
        <v>0</v>
      </c>
    </row>
    <row r="164" spans="1:16" ht="15.75" hidden="1" customHeight="1" x14ac:dyDescent="0.25">
      <c r="A164" s="54"/>
      <c r="B164" s="46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>
        <f t="shared" si="2"/>
        <v>0</v>
      </c>
    </row>
    <row r="165" spans="1:16" ht="46.5" customHeight="1" thickBot="1" x14ac:dyDescent="0.3">
      <c r="A165" s="52">
        <v>109</v>
      </c>
      <c r="B165" s="46" t="s">
        <v>226</v>
      </c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>
        <v>44</v>
      </c>
      <c r="N165" s="9">
        <v>198</v>
      </c>
      <c r="O165" s="9"/>
      <c r="P165" s="9">
        <f t="shared" si="2"/>
        <v>242</v>
      </c>
    </row>
    <row r="166" spans="1:16" ht="15.75" hidden="1" customHeight="1" x14ac:dyDescent="0.25">
      <c r="A166" s="54"/>
      <c r="B166" s="46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>
        <f t="shared" si="2"/>
        <v>0</v>
      </c>
    </row>
    <row r="167" spans="1:16" ht="42" customHeight="1" x14ac:dyDescent="0.25">
      <c r="A167" s="52">
        <v>110</v>
      </c>
      <c r="B167" s="46" t="s">
        <v>228</v>
      </c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>
        <v>75</v>
      </c>
      <c r="N167" s="9">
        <v>321</v>
      </c>
      <c r="O167" s="9"/>
      <c r="P167" s="9">
        <f t="shared" si="2"/>
        <v>396</v>
      </c>
    </row>
    <row r="168" spans="1:16" ht="15" hidden="1" customHeight="1" x14ac:dyDescent="0.25">
      <c r="A168" s="55"/>
      <c r="B168" s="46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>
        <f t="shared" si="2"/>
        <v>0</v>
      </c>
    </row>
    <row r="169" spans="1:16" ht="53.25" customHeight="1" x14ac:dyDescent="0.25">
      <c r="A169" s="18">
        <v>111</v>
      </c>
      <c r="B169" s="24" t="s">
        <v>229</v>
      </c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>
        <v>57</v>
      </c>
      <c r="N169" s="9">
        <v>411</v>
      </c>
      <c r="O169" s="9"/>
      <c r="P169" s="9">
        <f t="shared" si="2"/>
        <v>468</v>
      </c>
    </row>
    <row r="170" spans="1:16" ht="47.25" customHeight="1" thickBot="1" x14ac:dyDescent="0.3">
      <c r="A170" s="15">
        <v>112</v>
      </c>
      <c r="B170" s="24" t="s">
        <v>231</v>
      </c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>
        <v>72</v>
      </c>
      <c r="N170" s="9">
        <v>374</v>
      </c>
      <c r="O170" s="9"/>
      <c r="P170" s="9">
        <f t="shared" si="2"/>
        <v>446</v>
      </c>
    </row>
    <row r="171" spans="1:16" ht="54.75" customHeight="1" thickBot="1" x14ac:dyDescent="0.3">
      <c r="A171" s="15">
        <v>113</v>
      </c>
      <c r="B171" s="24" t="s">
        <v>233</v>
      </c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>
        <v>96</v>
      </c>
      <c r="N171" s="9">
        <v>339</v>
      </c>
      <c r="O171" s="9"/>
      <c r="P171" s="9">
        <f t="shared" si="2"/>
        <v>435</v>
      </c>
    </row>
    <row r="172" spans="1:16" ht="44.25" customHeight="1" thickBot="1" x14ac:dyDescent="0.3">
      <c r="A172" s="15">
        <v>114</v>
      </c>
      <c r="B172" s="24" t="s">
        <v>235</v>
      </c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>
        <v>81</v>
      </c>
      <c r="N172" s="9">
        <v>396</v>
      </c>
      <c r="O172" s="9"/>
      <c r="P172" s="9">
        <f t="shared" si="2"/>
        <v>477</v>
      </c>
    </row>
    <row r="173" spans="1:16" ht="54.75" customHeight="1" thickBot="1" x14ac:dyDescent="0.3">
      <c r="A173" s="15">
        <v>115</v>
      </c>
      <c r="B173" s="24" t="s">
        <v>237</v>
      </c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>
        <v>49</v>
      </c>
      <c r="N173" s="9">
        <v>334</v>
      </c>
      <c r="O173" s="9"/>
      <c r="P173" s="9">
        <f t="shared" si="2"/>
        <v>383</v>
      </c>
    </row>
    <row r="174" spans="1:16" ht="46.5" customHeight="1" thickBot="1" x14ac:dyDescent="0.3">
      <c r="A174" s="15">
        <v>116</v>
      </c>
      <c r="B174" s="24" t="s">
        <v>239</v>
      </c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>
        <v>43</v>
      </c>
      <c r="N174" s="9">
        <v>437</v>
      </c>
      <c r="O174" s="9"/>
      <c r="P174" s="9">
        <f t="shared" si="2"/>
        <v>480</v>
      </c>
    </row>
    <row r="175" spans="1:16" ht="47.25" customHeight="1" thickBot="1" x14ac:dyDescent="0.3">
      <c r="A175" s="15">
        <v>117</v>
      </c>
      <c r="B175" s="24" t="s">
        <v>241</v>
      </c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>
        <v>65</v>
      </c>
      <c r="N175" s="9">
        <v>347</v>
      </c>
      <c r="O175" s="9"/>
      <c r="P175" s="9">
        <f t="shared" si="2"/>
        <v>412</v>
      </c>
    </row>
    <row r="176" spans="1:16" ht="44.25" customHeight="1" thickBot="1" x14ac:dyDescent="0.3">
      <c r="A176" s="15">
        <v>118</v>
      </c>
      <c r="B176" s="24" t="s">
        <v>243</v>
      </c>
      <c r="C176" s="9"/>
      <c r="D176" s="9"/>
      <c r="E176" s="9"/>
      <c r="F176" s="9"/>
      <c r="G176" s="9"/>
      <c r="H176" s="9"/>
      <c r="I176" s="9"/>
      <c r="J176" s="9"/>
      <c r="K176" s="9">
        <v>6</v>
      </c>
      <c r="L176" s="9"/>
      <c r="M176" s="9">
        <v>58</v>
      </c>
      <c r="N176" s="9">
        <v>349</v>
      </c>
      <c r="O176" s="9"/>
      <c r="P176" s="9">
        <f t="shared" si="2"/>
        <v>413</v>
      </c>
    </row>
    <row r="177" spans="1:16" ht="53.25" customHeight="1" thickBot="1" x14ac:dyDescent="0.3">
      <c r="A177" s="15">
        <v>119</v>
      </c>
      <c r="B177" s="22" t="s">
        <v>245</v>
      </c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>
        <v>64</v>
      </c>
      <c r="N177" s="9">
        <v>412</v>
      </c>
      <c r="O177" s="9"/>
      <c r="P177" s="9">
        <f t="shared" si="2"/>
        <v>476</v>
      </c>
    </row>
    <row r="178" spans="1:16" ht="55.5" customHeight="1" thickBot="1" x14ac:dyDescent="0.3">
      <c r="A178" s="15">
        <v>120</v>
      </c>
      <c r="B178" s="22" t="s">
        <v>247</v>
      </c>
      <c r="C178" s="9"/>
      <c r="D178" s="9"/>
      <c r="E178" s="9"/>
      <c r="F178" s="9">
        <v>11</v>
      </c>
      <c r="G178" s="9"/>
      <c r="H178" s="9">
        <v>6</v>
      </c>
      <c r="I178" s="9"/>
      <c r="J178" s="9"/>
      <c r="K178" s="9"/>
      <c r="L178" s="9">
        <v>1</v>
      </c>
      <c r="M178" s="9">
        <v>34</v>
      </c>
      <c r="N178" s="9">
        <v>295</v>
      </c>
      <c r="O178" s="9"/>
      <c r="P178" s="9">
        <f t="shared" si="2"/>
        <v>347</v>
      </c>
    </row>
    <row r="179" spans="1:16" ht="54" customHeight="1" thickBot="1" x14ac:dyDescent="0.3">
      <c r="A179" s="15">
        <v>121</v>
      </c>
      <c r="B179" s="22" t="s">
        <v>249</v>
      </c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>
        <v>22</v>
      </c>
      <c r="N179" s="9">
        <v>116</v>
      </c>
      <c r="O179" s="9"/>
      <c r="P179" s="9">
        <f t="shared" si="2"/>
        <v>138</v>
      </c>
    </row>
    <row r="180" spans="1:16" ht="48" customHeight="1" thickBot="1" x14ac:dyDescent="0.3">
      <c r="A180" s="15">
        <v>122</v>
      </c>
      <c r="B180" s="22" t="s">
        <v>251</v>
      </c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>
        <v>32</v>
      </c>
      <c r="N180" s="9">
        <v>133</v>
      </c>
      <c r="O180" s="9"/>
      <c r="P180" s="9">
        <f t="shared" si="2"/>
        <v>165</v>
      </c>
    </row>
    <row r="181" spans="1:16" ht="50.25" customHeight="1" thickBot="1" x14ac:dyDescent="0.3">
      <c r="A181" s="15">
        <v>123</v>
      </c>
      <c r="B181" s="22" t="s">
        <v>253</v>
      </c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>
        <v>33</v>
      </c>
      <c r="N181" s="9">
        <v>146</v>
      </c>
      <c r="O181" s="9"/>
      <c r="P181" s="9">
        <f t="shared" si="2"/>
        <v>179</v>
      </c>
    </row>
    <row r="182" spans="1:16" ht="55.5" customHeight="1" thickBot="1" x14ac:dyDescent="0.3">
      <c r="A182" s="15">
        <v>124</v>
      </c>
      <c r="B182" s="22" t="s">
        <v>255</v>
      </c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>
        <v>37</v>
      </c>
      <c r="N182" s="9">
        <v>141</v>
      </c>
      <c r="O182" s="9"/>
      <c r="P182" s="9">
        <f t="shared" si="2"/>
        <v>178</v>
      </c>
    </row>
    <row r="183" spans="1:16" ht="48" customHeight="1" thickBot="1" x14ac:dyDescent="0.3">
      <c r="A183" s="52">
        <v>125</v>
      </c>
      <c r="B183" s="49" t="s">
        <v>257</v>
      </c>
      <c r="C183" s="9"/>
      <c r="D183" s="9"/>
      <c r="E183" s="9"/>
      <c r="F183" s="9"/>
      <c r="G183" s="9"/>
      <c r="H183" s="9"/>
      <c r="I183" s="9"/>
      <c r="J183" s="9"/>
      <c r="K183" s="9">
        <v>1</v>
      </c>
      <c r="L183" s="9"/>
      <c r="M183" s="9">
        <v>35</v>
      </c>
      <c r="N183" s="9">
        <v>135</v>
      </c>
      <c r="O183" s="9"/>
      <c r="P183" s="9">
        <f t="shared" si="2"/>
        <v>171</v>
      </c>
    </row>
    <row r="184" spans="1:16" ht="15.75" hidden="1" customHeight="1" x14ac:dyDescent="0.25">
      <c r="A184" s="54"/>
      <c r="B184" s="4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>
        <f t="shared" si="2"/>
        <v>0</v>
      </c>
    </row>
    <row r="185" spans="1:16" ht="42.75" customHeight="1" thickBot="1" x14ac:dyDescent="0.3">
      <c r="A185" s="52">
        <v>126</v>
      </c>
      <c r="B185" s="49" t="s">
        <v>259</v>
      </c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>
        <v>34</v>
      </c>
      <c r="N185" s="9">
        <v>115</v>
      </c>
      <c r="O185" s="9"/>
      <c r="P185" s="9">
        <f t="shared" si="2"/>
        <v>149</v>
      </c>
    </row>
    <row r="186" spans="1:16" ht="15.75" hidden="1" customHeight="1" x14ac:dyDescent="0.25">
      <c r="A186" s="54"/>
      <c r="B186" s="4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>
        <f t="shared" si="2"/>
        <v>0</v>
      </c>
    </row>
    <row r="187" spans="1:16" ht="47.25" customHeight="1" x14ac:dyDescent="0.25">
      <c r="A187" s="52">
        <v>127</v>
      </c>
      <c r="B187" s="49" t="s">
        <v>261</v>
      </c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>
        <v>50</v>
      </c>
      <c r="N187" s="9">
        <v>107</v>
      </c>
      <c r="O187" s="9"/>
      <c r="P187" s="9">
        <f t="shared" si="2"/>
        <v>157</v>
      </c>
    </row>
    <row r="188" spans="1:16" ht="27.75" hidden="1" customHeight="1" x14ac:dyDescent="0.25">
      <c r="A188" s="53"/>
      <c r="B188" s="4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>
        <f t="shared" si="2"/>
        <v>0</v>
      </c>
    </row>
    <row r="189" spans="1:16" ht="50.25" customHeight="1" x14ac:dyDescent="0.25">
      <c r="A189" s="18">
        <v>128</v>
      </c>
      <c r="B189" s="22" t="s">
        <v>264</v>
      </c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>
        <v>69</v>
      </c>
      <c r="N189" s="9">
        <v>167</v>
      </c>
      <c r="O189" s="9"/>
      <c r="P189" s="9">
        <f t="shared" si="2"/>
        <v>236</v>
      </c>
    </row>
    <row r="190" spans="1:16" ht="48" customHeight="1" x14ac:dyDescent="0.25">
      <c r="A190" s="11">
        <v>129</v>
      </c>
      <c r="B190" s="22" t="s">
        <v>265</v>
      </c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>
        <v>63</v>
      </c>
      <c r="N190" s="9">
        <v>105</v>
      </c>
      <c r="O190" s="9"/>
      <c r="P190" s="9">
        <f t="shared" si="2"/>
        <v>168</v>
      </c>
    </row>
    <row r="191" spans="1:16" ht="54" customHeight="1" thickBot="1" x14ac:dyDescent="0.3">
      <c r="A191" s="15">
        <v>130</v>
      </c>
      <c r="B191" s="22" t="s">
        <v>263</v>
      </c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>
        <v>36</v>
      </c>
      <c r="N191" s="9">
        <v>389</v>
      </c>
      <c r="O191" s="9"/>
      <c r="P191" s="9">
        <f t="shared" si="2"/>
        <v>425</v>
      </c>
    </row>
    <row r="192" spans="1:16" ht="21" customHeight="1" thickBot="1" x14ac:dyDescent="0.3">
      <c r="A192" s="21"/>
      <c r="B192" s="25" t="s">
        <v>6</v>
      </c>
      <c r="C192" s="9">
        <f>SUM(C13:C191)</f>
        <v>4</v>
      </c>
      <c r="D192" s="9">
        <f t="shared" ref="D192:O192" si="3">SUM(D13:D191)</f>
        <v>4</v>
      </c>
      <c r="E192" s="9">
        <f t="shared" si="3"/>
        <v>11</v>
      </c>
      <c r="F192" s="9">
        <f t="shared" si="3"/>
        <v>2131</v>
      </c>
      <c r="G192" s="9">
        <f t="shared" si="3"/>
        <v>37</v>
      </c>
      <c r="H192" s="9">
        <f t="shared" si="3"/>
        <v>39</v>
      </c>
      <c r="I192" s="9">
        <f t="shared" si="3"/>
        <v>10</v>
      </c>
      <c r="J192" s="9">
        <f t="shared" si="3"/>
        <v>0</v>
      </c>
      <c r="K192" s="9">
        <f t="shared" si="3"/>
        <v>35</v>
      </c>
      <c r="L192" s="9">
        <f t="shared" si="3"/>
        <v>24</v>
      </c>
      <c r="M192" s="9">
        <f t="shared" si="3"/>
        <v>4694</v>
      </c>
      <c r="N192" s="9">
        <f t="shared" si="3"/>
        <v>27840</v>
      </c>
      <c r="O192" s="9">
        <f t="shared" si="3"/>
        <v>17</v>
      </c>
      <c r="P192" s="9">
        <f t="shared" si="2"/>
        <v>34846</v>
      </c>
    </row>
    <row r="193" spans="1:16" x14ac:dyDescent="0.25">
      <c r="A193" s="6"/>
      <c r="B193" s="63" t="s">
        <v>280</v>
      </c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4"/>
    </row>
    <row r="194" spans="1:16" ht="33.75" x14ac:dyDescent="0.25">
      <c r="A194" s="8" t="s">
        <v>10</v>
      </c>
      <c r="B194" s="23" t="s">
        <v>11</v>
      </c>
      <c r="C194" s="39"/>
      <c r="D194" s="39">
        <v>1</v>
      </c>
      <c r="E194" s="39"/>
      <c r="F194" s="39">
        <v>68</v>
      </c>
      <c r="G194" s="39"/>
      <c r="H194" s="39"/>
      <c r="I194" s="39"/>
      <c r="J194" s="39"/>
      <c r="K194" s="39"/>
      <c r="L194" s="39"/>
      <c r="M194" s="39"/>
      <c r="N194" s="39"/>
      <c r="O194" s="39"/>
      <c r="P194" s="34">
        <f>SUM(C194:O194)</f>
        <v>69</v>
      </c>
    </row>
    <row r="195" spans="1:16" ht="45" x14ac:dyDescent="0.25">
      <c r="A195" s="17" t="s">
        <v>12</v>
      </c>
      <c r="B195" s="23" t="s">
        <v>13</v>
      </c>
      <c r="C195" s="39"/>
      <c r="D195" s="39"/>
      <c r="E195" s="39"/>
      <c r="F195" s="39">
        <v>90</v>
      </c>
      <c r="G195" s="39"/>
      <c r="H195" s="39"/>
      <c r="I195" s="39"/>
      <c r="J195" s="39"/>
      <c r="K195" s="39"/>
      <c r="L195" s="39"/>
      <c r="M195" s="39"/>
      <c r="N195" s="39"/>
      <c r="O195" s="39"/>
      <c r="P195" s="34">
        <f t="shared" ref="P195:P257" si="4">SUM(C195:O195)</f>
        <v>90</v>
      </c>
    </row>
    <row r="196" spans="1:16" ht="45" x14ac:dyDescent="0.25">
      <c r="A196" s="8" t="s">
        <v>14</v>
      </c>
      <c r="B196" s="23" t="s">
        <v>15</v>
      </c>
      <c r="C196" s="39"/>
      <c r="D196" s="39"/>
      <c r="E196" s="39"/>
      <c r="F196" s="39">
        <v>110</v>
      </c>
      <c r="G196" s="39"/>
      <c r="H196" s="39"/>
      <c r="I196" s="39"/>
      <c r="J196" s="39"/>
      <c r="K196" s="39"/>
      <c r="L196" s="39"/>
      <c r="M196" s="39"/>
      <c r="N196" s="39"/>
      <c r="O196" s="39"/>
      <c r="P196" s="34">
        <f t="shared" si="4"/>
        <v>110</v>
      </c>
    </row>
    <row r="197" spans="1:16" ht="45.75" thickBot="1" x14ac:dyDescent="0.3">
      <c r="A197" s="16" t="s">
        <v>16</v>
      </c>
      <c r="B197" s="23" t="s">
        <v>17</v>
      </c>
      <c r="C197" s="39"/>
      <c r="D197" s="39"/>
      <c r="E197" s="39"/>
      <c r="F197" s="39">
        <v>86</v>
      </c>
      <c r="G197" s="39"/>
      <c r="H197" s="39"/>
      <c r="I197" s="39"/>
      <c r="J197" s="39"/>
      <c r="K197" s="39"/>
      <c r="L197" s="39"/>
      <c r="M197" s="39"/>
      <c r="N197" s="39">
        <v>172</v>
      </c>
      <c r="O197" s="39"/>
      <c r="P197" s="34">
        <f t="shared" si="4"/>
        <v>258</v>
      </c>
    </row>
    <row r="198" spans="1:16" ht="34.5" thickBot="1" x14ac:dyDescent="0.3">
      <c r="A198" s="16" t="s">
        <v>18</v>
      </c>
      <c r="B198" s="23" t="s">
        <v>19</v>
      </c>
      <c r="C198" s="39">
        <v>1</v>
      </c>
      <c r="D198" s="39"/>
      <c r="E198" s="39"/>
      <c r="F198" s="39">
        <v>455</v>
      </c>
      <c r="G198" s="39"/>
      <c r="H198" s="39"/>
      <c r="I198" s="39"/>
      <c r="J198" s="39"/>
      <c r="K198" s="39"/>
      <c r="L198" s="39"/>
      <c r="M198" s="39"/>
      <c r="N198" s="39"/>
      <c r="O198" s="39"/>
      <c r="P198" s="34">
        <f t="shared" si="4"/>
        <v>456</v>
      </c>
    </row>
    <row r="199" spans="1:16" x14ac:dyDescent="0.25">
      <c r="A199" s="52" t="s">
        <v>20</v>
      </c>
      <c r="B199" s="49" t="s">
        <v>21</v>
      </c>
      <c r="C199" s="41"/>
      <c r="D199" s="41"/>
      <c r="E199" s="41"/>
      <c r="F199" s="41">
        <v>93</v>
      </c>
      <c r="G199" s="41"/>
      <c r="H199" s="41"/>
      <c r="I199" s="41"/>
      <c r="J199" s="41"/>
      <c r="K199" s="41"/>
      <c r="L199" s="41"/>
      <c r="M199" s="41">
        <v>33</v>
      </c>
      <c r="N199" s="41">
        <v>136</v>
      </c>
      <c r="O199" s="41"/>
      <c r="P199" s="41">
        <f t="shared" si="4"/>
        <v>262</v>
      </c>
    </row>
    <row r="200" spans="1:16" ht="29.25" customHeight="1" thickBot="1" x14ac:dyDescent="0.3">
      <c r="A200" s="54"/>
      <c r="B200" s="49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</row>
    <row r="201" spans="1:16" x14ac:dyDescent="0.25">
      <c r="A201" s="52" t="s">
        <v>22</v>
      </c>
      <c r="B201" s="49" t="s">
        <v>23</v>
      </c>
      <c r="C201" s="41"/>
      <c r="D201" s="41"/>
      <c r="E201" s="41"/>
      <c r="F201" s="41">
        <v>114</v>
      </c>
      <c r="G201" s="41"/>
      <c r="H201" s="41"/>
      <c r="I201" s="41"/>
      <c r="J201" s="41"/>
      <c r="K201" s="41"/>
      <c r="L201" s="41"/>
      <c r="M201" s="41"/>
      <c r="N201" s="41"/>
      <c r="O201" s="41"/>
      <c r="P201" s="41">
        <f t="shared" si="4"/>
        <v>114</v>
      </c>
    </row>
    <row r="202" spans="1:16" ht="33.75" customHeight="1" thickBot="1" x14ac:dyDescent="0.3">
      <c r="A202" s="54"/>
      <c r="B202" s="49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</row>
    <row r="203" spans="1:16" x14ac:dyDescent="0.25">
      <c r="A203" s="52" t="s">
        <v>24</v>
      </c>
      <c r="B203" s="49" t="s">
        <v>25</v>
      </c>
      <c r="C203" s="41"/>
      <c r="D203" s="41"/>
      <c r="E203" s="41"/>
      <c r="F203" s="41">
        <v>101</v>
      </c>
      <c r="G203" s="41"/>
      <c r="H203" s="41"/>
      <c r="I203" s="41"/>
      <c r="J203" s="41"/>
      <c r="K203" s="41"/>
      <c r="L203" s="41"/>
      <c r="M203" s="41"/>
      <c r="N203" s="41"/>
      <c r="O203" s="41"/>
      <c r="P203" s="41">
        <f t="shared" si="4"/>
        <v>101</v>
      </c>
    </row>
    <row r="204" spans="1:16" x14ac:dyDescent="0.25">
      <c r="A204" s="53"/>
      <c r="B204" s="49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</row>
    <row r="205" spans="1:16" x14ac:dyDescent="0.25">
      <c r="A205" s="55"/>
      <c r="B205" s="49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</row>
    <row r="206" spans="1:16" x14ac:dyDescent="0.25">
      <c r="A206" s="81" t="s">
        <v>26</v>
      </c>
      <c r="B206" s="49" t="s">
        <v>27</v>
      </c>
      <c r="C206" s="41"/>
      <c r="D206" s="41"/>
      <c r="E206" s="41"/>
      <c r="F206" s="41">
        <v>67</v>
      </c>
      <c r="G206" s="41"/>
      <c r="H206" s="41"/>
      <c r="I206" s="41"/>
      <c r="J206" s="41"/>
      <c r="K206" s="41"/>
      <c r="L206" s="41"/>
      <c r="M206" s="41"/>
      <c r="N206" s="41"/>
      <c r="O206" s="41"/>
      <c r="P206" s="41">
        <f t="shared" si="4"/>
        <v>67</v>
      </c>
    </row>
    <row r="207" spans="1:16" x14ac:dyDescent="0.25">
      <c r="A207" s="81"/>
      <c r="B207" s="49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</row>
    <row r="208" spans="1:16" x14ac:dyDescent="0.25">
      <c r="A208" s="81"/>
      <c r="B208" s="49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</row>
    <row r="209" spans="1:16" ht="33.75" x14ac:dyDescent="0.25">
      <c r="A209" s="18" t="s">
        <v>28</v>
      </c>
      <c r="B209" s="23" t="s">
        <v>29</v>
      </c>
      <c r="C209" s="39"/>
      <c r="D209" s="39"/>
      <c r="E209" s="39"/>
      <c r="F209" s="39">
        <v>151</v>
      </c>
      <c r="G209" s="39"/>
      <c r="H209" s="39"/>
      <c r="I209" s="39"/>
      <c r="J209" s="39"/>
      <c r="K209" s="39"/>
      <c r="L209" s="39"/>
      <c r="M209" s="39"/>
      <c r="N209" s="39">
        <v>71</v>
      </c>
      <c r="O209" s="39"/>
      <c r="P209" s="34">
        <f t="shared" si="4"/>
        <v>222</v>
      </c>
    </row>
    <row r="210" spans="1:16" ht="45.75" thickBot="1" x14ac:dyDescent="0.3">
      <c r="A210" s="19" t="s">
        <v>30</v>
      </c>
      <c r="B210" s="23" t="s">
        <v>31</v>
      </c>
      <c r="C210" s="39"/>
      <c r="D210" s="39"/>
      <c r="E210" s="39">
        <v>11</v>
      </c>
      <c r="F210" s="39">
        <v>74</v>
      </c>
      <c r="G210" s="39"/>
      <c r="H210" s="39"/>
      <c r="I210" s="39"/>
      <c r="J210" s="39"/>
      <c r="K210" s="39"/>
      <c r="L210" s="39"/>
      <c r="M210" s="39"/>
      <c r="N210" s="39"/>
      <c r="O210" s="39"/>
      <c r="P210" s="34">
        <f t="shared" si="4"/>
        <v>85</v>
      </c>
    </row>
    <row r="211" spans="1:16" ht="34.5" thickBot="1" x14ac:dyDescent="0.3">
      <c r="A211" s="19" t="s">
        <v>32</v>
      </c>
      <c r="B211" s="23" t="s">
        <v>33</v>
      </c>
      <c r="C211" s="39"/>
      <c r="D211" s="39"/>
      <c r="E211" s="39"/>
      <c r="F211" s="39"/>
      <c r="G211" s="39">
        <v>37</v>
      </c>
      <c r="H211" s="39"/>
      <c r="I211" s="39">
        <v>10</v>
      </c>
      <c r="J211" s="39"/>
      <c r="K211" s="39"/>
      <c r="L211" s="39"/>
      <c r="M211" s="39"/>
      <c r="N211" s="39"/>
      <c r="O211" s="39"/>
      <c r="P211" s="34">
        <f t="shared" si="4"/>
        <v>47</v>
      </c>
    </row>
    <row r="212" spans="1:16" x14ac:dyDescent="0.25">
      <c r="A212" s="82" t="s">
        <v>34</v>
      </c>
      <c r="B212" s="49" t="s">
        <v>35</v>
      </c>
      <c r="C212" s="41"/>
      <c r="D212" s="41"/>
      <c r="E212" s="41"/>
      <c r="F212" s="41">
        <v>58</v>
      </c>
      <c r="G212" s="41"/>
      <c r="H212" s="41"/>
      <c r="I212" s="41"/>
      <c r="J212" s="41"/>
      <c r="K212" s="41"/>
      <c r="L212" s="41"/>
      <c r="M212" s="41"/>
      <c r="N212" s="41"/>
      <c r="O212" s="41"/>
      <c r="P212" s="41">
        <f t="shared" si="4"/>
        <v>58</v>
      </c>
    </row>
    <row r="213" spans="1:16" ht="24" customHeight="1" x14ac:dyDescent="0.25">
      <c r="A213" s="48"/>
      <c r="B213" s="49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</row>
    <row r="214" spans="1:16" ht="45" x14ac:dyDescent="0.25">
      <c r="A214" s="18" t="s">
        <v>36</v>
      </c>
      <c r="B214" s="23" t="s">
        <v>37</v>
      </c>
      <c r="C214" s="39"/>
      <c r="D214" s="39"/>
      <c r="E214" s="39"/>
      <c r="F214" s="39">
        <v>16</v>
      </c>
      <c r="G214" s="39"/>
      <c r="H214" s="39"/>
      <c r="I214" s="39"/>
      <c r="J214" s="39"/>
      <c r="K214" s="39"/>
      <c r="L214" s="39"/>
      <c r="M214" s="39">
        <v>33</v>
      </c>
      <c r="N214" s="39">
        <v>130</v>
      </c>
      <c r="O214" s="39"/>
      <c r="P214" s="34">
        <f t="shared" si="4"/>
        <v>179</v>
      </c>
    </row>
    <row r="215" spans="1:16" ht="45.75" thickBot="1" x14ac:dyDescent="0.3">
      <c r="A215" s="16" t="s">
        <v>38</v>
      </c>
      <c r="B215" s="23" t="s">
        <v>39</v>
      </c>
      <c r="C215" s="39"/>
      <c r="D215" s="39"/>
      <c r="E215" s="39"/>
      <c r="F215" s="39">
        <v>34</v>
      </c>
      <c r="G215" s="39"/>
      <c r="H215" s="39"/>
      <c r="I215" s="39"/>
      <c r="J215" s="39"/>
      <c r="K215" s="39"/>
      <c r="L215" s="39">
        <v>1</v>
      </c>
      <c r="M215" s="39">
        <v>37</v>
      </c>
      <c r="N215" s="39">
        <v>192</v>
      </c>
      <c r="O215" s="39"/>
      <c r="P215" s="34">
        <f t="shared" si="4"/>
        <v>264</v>
      </c>
    </row>
    <row r="216" spans="1:16" ht="34.5" thickBot="1" x14ac:dyDescent="0.3">
      <c r="A216" s="16" t="s">
        <v>40</v>
      </c>
      <c r="B216" s="23" t="s">
        <v>41</v>
      </c>
      <c r="C216" s="39"/>
      <c r="D216" s="39"/>
      <c r="E216" s="39"/>
      <c r="F216" s="39">
        <v>42</v>
      </c>
      <c r="G216" s="39"/>
      <c r="H216" s="39"/>
      <c r="I216" s="39"/>
      <c r="J216" s="39"/>
      <c r="K216" s="39"/>
      <c r="L216" s="39"/>
      <c r="M216" s="39">
        <v>37</v>
      </c>
      <c r="N216" s="39">
        <v>330</v>
      </c>
      <c r="O216" s="39"/>
      <c r="P216" s="34">
        <f t="shared" si="4"/>
        <v>409</v>
      </c>
    </row>
    <row r="217" spans="1:16" ht="34.5" thickBot="1" x14ac:dyDescent="0.3">
      <c r="A217" s="16" t="s">
        <v>42</v>
      </c>
      <c r="B217" s="23" t="s">
        <v>43</v>
      </c>
      <c r="C217" s="39"/>
      <c r="D217" s="39"/>
      <c r="E217" s="39"/>
      <c r="F217" s="39"/>
      <c r="G217" s="39"/>
      <c r="H217" s="39"/>
      <c r="I217" s="39"/>
      <c r="J217" s="39"/>
      <c r="K217" s="40">
        <v>3</v>
      </c>
      <c r="L217" s="40">
        <v>1</v>
      </c>
      <c r="M217" s="40">
        <v>57</v>
      </c>
      <c r="N217" s="40">
        <v>106</v>
      </c>
      <c r="O217" s="40"/>
      <c r="P217" s="34">
        <f t="shared" si="4"/>
        <v>167</v>
      </c>
    </row>
    <row r="218" spans="1:16" ht="34.5" thickBot="1" x14ac:dyDescent="0.3">
      <c r="A218" s="16" t="s">
        <v>44</v>
      </c>
      <c r="B218" s="23" t="s">
        <v>45</v>
      </c>
      <c r="C218" s="39"/>
      <c r="D218" s="39"/>
      <c r="E218" s="39"/>
      <c r="F218" s="39">
        <v>62</v>
      </c>
      <c r="G218" s="39"/>
      <c r="H218" s="39"/>
      <c r="I218" s="39"/>
      <c r="J218" s="39"/>
      <c r="K218" s="39"/>
      <c r="L218" s="39"/>
      <c r="M218" s="39">
        <v>36</v>
      </c>
      <c r="N218" s="39">
        <v>99</v>
      </c>
      <c r="O218" s="39"/>
      <c r="P218" s="34">
        <f t="shared" si="4"/>
        <v>197</v>
      </c>
    </row>
    <row r="219" spans="1:16" ht="45.75" thickBot="1" x14ac:dyDescent="0.3">
      <c r="A219" s="16" t="s">
        <v>46</v>
      </c>
      <c r="B219" s="23" t="s">
        <v>47</v>
      </c>
      <c r="C219" s="39"/>
      <c r="D219" s="39"/>
      <c r="E219" s="39"/>
      <c r="F219" s="39">
        <v>38</v>
      </c>
      <c r="G219" s="39"/>
      <c r="H219" s="39"/>
      <c r="I219" s="39"/>
      <c r="J219" s="39"/>
      <c r="K219" s="39"/>
      <c r="L219" s="39"/>
      <c r="M219" s="39">
        <v>1</v>
      </c>
      <c r="N219" s="39">
        <v>248</v>
      </c>
      <c r="O219" s="39"/>
      <c r="P219" s="34">
        <f t="shared" si="4"/>
        <v>287</v>
      </c>
    </row>
    <row r="220" spans="1:16" ht="45.75" thickBot="1" x14ac:dyDescent="0.3">
      <c r="A220" s="16" t="s">
        <v>48</v>
      </c>
      <c r="B220" s="23" t="s">
        <v>49</v>
      </c>
      <c r="C220" s="39"/>
      <c r="D220" s="39"/>
      <c r="E220" s="39"/>
      <c r="F220" s="39">
        <v>75</v>
      </c>
      <c r="G220" s="39"/>
      <c r="H220" s="39"/>
      <c r="I220" s="39"/>
      <c r="J220" s="39"/>
      <c r="K220" s="39"/>
      <c r="L220" s="39"/>
      <c r="M220" s="39">
        <v>36</v>
      </c>
      <c r="N220" s="39">
        <v>188</v>
      </c>
      <c r="O220" s="39"/>
      <c r="P220" s="34">
        <f t="shared" si="4"/>
        <v>299</v>
      </c>
    </row>
    <row r="221" spans="1:16" ht="45.75" thickBot="1" x14ac:dyDescent="0.3">
      <c r="A221" s="16" t="s">
        <v>50</v>
      </c>
      <c r="B221" s="23" t="s">
        <v>51</v>
      </c>
      <c r="C221" s="39"/>
      <c r="D221" s="39"/>
      <c r="E221" s="39"/>
      <c r="F221" s="39">
        <v>49</v>
      </c>
      <c r="G221" s="39"/>
      <c r="H221" s="39"/>
      <c r="I221" s="39"/>
      <c r="J221" s="39"/>
      <c r="K221" s="39">
        <v>2</v>
      </c>
      <c r="L221" s="39">
        <v>2</v>
      </c>
      <c r="M221" s="39">
        <v>39</v>
      </c>
      <c r="N221" s="39">
        <v>413</v>
      </c>
      <c r="O221" s="39"/>
      <c r="P221" s="34">
        <f t="shared" si="4"/>
        <v>505</v>
      </c>
    </row>
    <row r="222" spans="1:16" x14ac:dyDescent="0.25">
      <c r="A222" s="52" t="s">
        <v>52</v>
      </c>
      <c r="B222" s="49" t="s">
        <v>53</v>
      </c>
      <c r="C222" s="41"/>
      <c r="D222" s="41"/>
      <c r="E222" s="41"/>
      <c r="F222" s="41">
        <v>18</v>
      </c>
      <c r="G222" s="41"/>
      <c r="H222" s="41"/>
      <c r="I222" s="41"/>
      <c r="J222" s="41"/>
      <c r="K222" s="41"/>
      <c r="L222" s="41">
        <v>2</v>
      </c>
      <c r="M222" s="41"/>
      <c r="N222" s="41">
        <v>169</v>
      </c>
      <c r="O222" s="41"/>
      <c r="P222" s="41">
        <f t="shared" si="4"/>
        <v>189</v>
      </c>
    </row>
    <row r="223" spans="1:16" ht="32.25" customHeight="1" thickBot="1" x14ac:dyDescent="0.3">
      <c r="A223" s="54"/>
      <c r="B223" s="49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</row>
    <row r="224" spans="1:16" x14ac:dyDescent="0.25">
      <c r="A224" s="52" t="s">
        <v>54</v>
      </c>
      <c r="B224" s="49" t="s">
        <v>55</v>
      </c>
      <c r="C224" s="41"/>
      <c r="D224" s="41"/>
      <c r="E224" s="41"/>
      <c r="F224" s="41">
        <v>37</v>
      </c>
      <c r="G224" s="41"/>
      <c r="H224" s="41"/>
      <c r="I224" s="41"/>
      <c r="J224" s="41"/>
      <c r="K224" s="41">
        <v>2</v>
      </c>
      <c r="L224" s="41"/>
      <c r="M224" s="41">
        <v>29</v>
      </c>
      <c r="N224" s="41">
        <v>116</v>
      </c>
      <c r="O224" s="41"/>
      <c r="P224" s="41">
        <f t="shared" si="4"/>
        <v>184</v>
      </c>
    </row>
    <row r="225" spans="1:16" ht="23.25" customHeight="1" thickBot="1" x14ac:dyDescent="0.3">
      <c r="A225" s="54"/>
      <c r="B225" s="49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</row>
    <row r="226" spans="1:16" x14ac:dyDescent="0.25">
      <c r="A226" s="47" t="s">
        <v>56</v>
      </c>
      <c r="B226" s="49" t="s">
        <v>57</v>
      </c>
      <c r="C226" s="41"/>
      <c r="D226" s="41"/>
      <c r="E226" s="41"/>
      <c r="F226" s="41">
        <v>66</v>
      </c>
      <c r="G226" s="41"/>
      <c r="H226" s="41"/>
      <c r="I226" s="41"/>
      <c r="J226" s="41"/>
      <c r="K226" s="41"/>
      <c r="L226" s="41">
        <v>1</v>
      </c>
      <c r="M226" s="41"/>
      <c r="N226" s="41">
        <v>120</v>
      </c>
      <c r="O226" s="41"/>
      <c r="P226" s="41">
        <f t="shared" si="4"/>
        <v>187</v>
      </c>
    </row>
    <row r="227" spans="1:16" ht="21" customHeight="1" x14ac:dyDescent="0.25">
      <c r="A227" s="48"/>
      <c r="B227" s="49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</row>
    <row r="228" spans="1:16" x14ac:dyDescent="0.25">
      <c r="A228" s="50" t="s">
        <v>58</v>
      </c>
      <c r="B228" s="46" t="s">
        <v>59</v>
      </c>
      <c r="C228" s="41"/>
      <c r="D228" s="41"/>
      <c r="E228" s="41"/>
      <c r="F228" s="41"/>
      <c r="G228" s="41"/>
      <c r="H228" s="41">
        <v>7</v>
      </c>
      <c r="I228" s="41"/>
      <c r="J228" s="41"/>
      <c r="K228" s="41"/>
      <c r="L228" s="41"/>
      <c r="M228" s="41">
        <v>62</v>
      </c>
      <c r="N228" s="41">
        <v>336</v>
      </c>
      <c r="O228" s="41"/>
      <c r="P228" s="41">
        <f t="shared" si="4"/>
        <v>405</v>
      </c>
    </row>
    <row r="229" spans="1:16" ht="32.25" customHeight="1" x14ac:dyDescent="0.25">
      <c r="A229" s="51"/>
      <c r="B229" s="46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</row>
    <row r="230" spans="1:16" ht="45" x14ac:dyDescent="0.25">
      <c r="A230" s="18" t="s">
        <v>60</v>
      </c>
      <c r="B230" s="24" t="s">
        <v>61</v>
      </c>
      <c r="C230" s="39">
        <v>3</v>
      </c>
      <c r="D230" s="39">
        <v>1</v>
      </c>
      <c r="E230" s="39"/>
      <c r="F230" s="39"/>
      <c r="G230" s="39"/>
      <c r="H230" s="39">
        <v>15</v>
      </c>
      <c r="I230" s="39"/>
      <c r="J230" s="39"/>
      <c r="K230" s="39"/>
      <c r="L230" s="39"/>
      <c r="M230" s="39">
        <v>41</v>
      </c>
      <c r="N230" s="39">
        <v>336</v>
      </c>
      <c r="O230" s="39"/>
      <c r="P230" s="34">
        <f t="shared" si="4"/>
        <v>396</v>
      </c>
    </row>
    <row r="231" spans="1:16" ht="41.25" customHeight="1" thickBot="1" x14ac:dyDescent="0.3">
      <c r="A231" s="19" t="s">
        <v>62</v>
      </c>
      <c r="B231" s="24" t="s">
        <v>63</v>
      </c>
      <c r="C231" s="39"/>
      <c r="D231" s="39"/>
      <c r="E231" s="39"/>
      <c r="F231" s="39">
        <v>102</v>
      </c>
      <c r="G231" s="39"/>
      <c r="H231" s="39"/>
      <c r="I231" s="39"/>
      <c r="J231" s="39"/>
      <c r="K231" s="39"/>
      <c r="L231" s="39"/>
      <c r="M231" s="39">
        <v>32</v>
      </c>
      <c r="N231" s="39">
        <v>200</v>
      </c>
      <c r="O231" s="39"/>
      <c r="P231" s="34">
        <f t="shared" si="4"/>
        <v>334</v>
      </c>
    </row>
    <row r="232" spans="1:16" ht="45.75" thickBot="1" x14ac:dyDescent="0.3">
      <c r="A232" s="20" t="s">
        <v>64</v>
      </c>
      <c r="B232" s="24" t="s">
        <v>65</v>
      </c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>
        <v>33</v>
      </c>
      <c r="N232" s="39">
        <v>158</v>
      </c>
      <c r="O232" s="39"/>
      <c r="P232" s="34">
        <f t="shared" si="4"/>
        <v>191</v>
      </c>
    </row>
    <row r="233" spans="1:16" ht="45.75" thickBot="1" x14ac:dyDescent="0.3">
      <c r="A233" s="16" t="s">
        <v>66</v>
      </c>
      <c r="B233" s="24" t="s">
        <v>67</v>
      </c>
      <c r="C233" s="39"/>
      <c r="D233" s="39"/>
      <c r="E233" s="39"/>
      <c r="F233" s="39"/>
      <c r="G233" s="39"/>
      <c r="H233" s="39"/>
      <c r="I233" s="39"/>
      <c r="J233" s="39"/>
      <c r="K233" s="39"/>
      <c r="L233" s="39">
        <v>1</v>
      </c>
      <c r="M233" s="39"/>
      <c r="N233" s="39">
        <v>146</v>
      </c>
      <c r="O233" s="39"/>
      <c r="P233" s="34">
        <f t="shared" si="4"/>
        <v>147</v>
      </c>
    </row>
    <row r="234" spans="1:16" ht="57" thickBot="1" x14ac:dyDescent="0.3">
      <c r="A234" s="16" t="s">
        <v>68</v>
      </c>
      <c r="B234" s="24" t="s">
        <v>69</v>
      </c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>
        <v>32</v>
      </c>
      <c r="N234" s="39">
        <v>405</v>
      </c>
      <c r="O234" s="39"/>
      <c r="P234" s="34">
        <f t="shared" si="4"/>
        <v>437</v>
      </c>
    </row>
    <row r="235" spans="1:16" ht="34.5" thickBot="1" x14ac:dyDescent="0.3">
      <c r="A235" s="16" t="s">
        <v>70</v>
      </c>
      <c r="B235" s="24" t="s">
        <v>71</v>
      </c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>
        <v>198</v>
      </c>
      <c r="O235" s="39"/>
      <c r="P235" s="34">
        <f t="shared" si="4"/>
        <v>198</v>
      </c>
    </row>
    <row r="236" spans="1:16" ht="57" thickBot="1" x14ac:dyDescent="0.3">
      <c r="A236" s="16" t="s">
        <v>72</v>
      </c>
      <c r="B236" s="24" t="s">
        <v>73</v>
      </c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>
        <v>190</v>
      </c>
      <c r="O236" s="39"/>
      <c r="P236" s="34">
        <f t="shared" si="4"/>
        <v>190</v>
      </c>
    </row>
    <row r="237" spans="1:16" ht="57" thickBot="1" x14ac:dyDescent="0.3">
      <c r="A237" s="16" t="s">
        <v>74</v>
      </c>
      <c r="B237" s="24" t="s">
        <v>75</v>
      </c>
      <c r="C237" s="39"/>
      <c r="D237" s="39"/>
      <c r="E237" s="39"/>
      <c r="F237" s="39"/>
      <c r="G237" s="39"/>
      <c r="H237" s="39"/>
      <c r="I237" s="39"/>
      <c r="J237" s="39"/>
      <c r="K237" s="39">
        <v>1</v>
      </c>
      <c r="L237" s="39"/>
      <c r="M237" s="39">
        <v>44</v>
      </c>
      <c r="N237" s="39">
        <v>170</v>
      </c>
      <c r="O237" s="39"/>
      <c r="P237" s="34">
        <f t="shared" si="4"/>
        <v>215</v>
      </c>
    </row>
    <row r="238" spans="1:16" x14ac:dyDescent="0.25">
      <c r="A238" s="52" t="s">
        <v>76</v>
      </c>
      <c r="B238" s="46" t="s">
        <v>77</v>
      </c>
      <c r="C238" s="41"/>
      <c r="D238" s="41"/>
      <c r="E238" s="41"/>
      <c r="F238" s="41"/>
      <c r="G238" s="41"/>
      <c r="H238" s="41"/>
      <c r="I238" s="41"/>
      <c r="J238" s="41"/>
      <c r="K238" s="41">
        <v>3</v>
      </c>
      <c r="L238" s="41"/>
      <c r="M238" s="41">
        <v>97</v>
      </c>
      <c r="N238" s="41">
        <v>273</v>
      </c>
      <c r="O238" s="41"/>
      <c r="P238" s="41">
        <f t="shared" si="4"/>
        <v>373</v>
      </c>
    </row>
    <row r="239" spans="1:16" ht="30" customHeight="1" thickBot="1" x14ac:dyDescent="0.3">
      <c r="A239" s="54"/>
      <c r="B239" s="46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</row>
    <row r="240" spans="1:16" x14ac:dyDescent="0.25">
      <c r="A240" s="52" t="s">
        <v>78</v>
      </c>
      <c r="B240" s="46" t="s">
        <v>79</v>
      </c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>
        <v>36</v>
      </c>
      <c r="N240" s="41">
        <v>153</v>
      </c>
      <c r="O240" s="41"/>
      <c r="P240" s="41">
        <f t="shared" si="4"/>
        <v>189</v>
      </c>
    </row>
    <row r="241" spans="1:16" ht="29.25" customHeight="1" thickBot="1" x14ac:dyDescent="0.3">
      <c r="A241" s="54"/>
      <c r="B241" s="46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</row>
    <row r="242" spans="1:16" x14ac:dyDescent="0.25">
      <c r="A242" s="57" t="s">
        <v>80</v>
      </c>
      <c r="B242" s="46" t="s">
        <v>81</v>
      </c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>
        <v>40</v>
      </c>
      <c r="N242" s="41">
        <v>324</v>
      </c>
      <c r="O242" s="41"/>
      <c r="P242" s="41">
        <f t="shared" si="4"/>
        <v>364</v>
      </c>
    </row>
    <row r="243" spans="1:16" ht="30.75" customHeight="1" thickBot="1" x14ac:dyDescent="0.3">
      <c r="A243" s="58"/>
      <c r="B243" s="46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</row>
    <row r="244" spans="1:16" x14ac:dyDescent="0.25">
      <c r="A244" s="52" t="s">
        <v>82</v>
      </c>
      <c r="B244" s="46" t="s">
        <v>83</v>
      </c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>
        <v>66</v>
      </c>
      <c r="N244" s="41">
        <v>250</v>
      </c>
      <c r="O244" s="41">
        <v>7</v>
      </c>
      <c r="P244" s="41">
        <f t="shared" si="4"/>
        <v>323</v>
      </c>
    </row>
    <row r="245" spans="1:16" ht="33" customHeight="1" x14ac:dyDescent="0.25">
      <c r="A245" s="55"/>
      <c r="B245" s="46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</row>
    <row r="246" spans="1:16" x14ac:dyDescent="0.25">
      <c r="A246" s="50" t="s">
        <v>84</v>
      </c>
      <c r="B246" s="46" t="s">
        <v>85</v>
      </c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>
        <v>33</v>
      </c>
      <c r="N246" s="41">
        <v>161</v>
      </c>
      <c r="O246" s="41"/>
      <c r="P246" s="41">
        <f t="shared" si="4"/>
        <v>194</v>
      </c>
    </row>
    <row r="247" spans="1:16" ht="23.25" customHeight="1" x14ac:dyDescent="0.25">
      <c r="A247" s="51"/>
      <c r="B247" s="46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</row>
    <row r="248" spans="1:16" ht="45" x14ac:dyDescent="0.25">
      <c r="A248" s="18" t="s">
        <v>86</v>
      </c>
      <c r="B248" s="24" t="s">
        <v>87</v>
      </c>
      <c r="C248" s="39"/>
      <c r="D248" s="39"/>
      <c r="E248" s="39"/>
      <c r="F248" s="39"/>
      <c r="G248" s="39"/>
      <c r="H248" s="39"/>
      <c r="I248" s="39"/>
      <c r="J248" s="39"/>
      <c r="K248" s="39"/>
      <c r="L248" s="39">
        <v>1</v>
      </c>
      <c r="M248" s="39">
        <v>34</v>
      </c>
      <c r="N248" s="39">
        <v>203</v>
      </c>
      <c r="O248" s="39"/>
      <c r="P248" s="34">
        <f t="shared" si="4"/>
        <v>238</v>
      </c>
    </row>
    <row r="249" spans="1:16" ht="34.5" thickBot="1" x14ac:dyDescent="0.3">
      <c r="A249" s="16">
        <v>40</v>
      </c>
      <c r="B249" s="24" t="s">
        <v>90</v>
      </c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>
        <v>40</v>
      </c>
      <c r="N249" s="39">
        <v>178</v>
      </c>
      <c r="O249" s="39"/>
      <c r="P249" s="34">
        <f t="shared" si="4"/>
        <v>218</v>
      </c>
    </row>
    <row r="250" spans="1:16" ht="57" thickBot="1" x14ac:dyDescent="0.3">
      <c r="A250" s="16">
        <v>41</v>
      </c>
      <c r="B250" s="24" t="s">
        <v>92</v>
      </c>
      <c r="C250" s="39"/>
      <c r="D250" s="39"/>
      <c r="E250" s="39"/>
      <c r="F250" s="39"/>
      <c r="G250" s="39"/>
      <c r="H250" s="39"/>
      <c r="I250" s="39"/>
      <c r="J250" s="39"/>
      <c r="K250" s="39">
        <v>1</v>
      </c>
      <c r="L250" s="39"/>
      <c r="M250" s="39">
        <v>49</v>
      </c>
      <c r="N250" s="39">
        <v>616</v>
      </c>
      <c r="O250" s="39"/>
      <c r="P250" s="34">
        <f t="shared" si="4"/>
        <v>666</v>
      </c>
    </row>
    <row r="251" spans="1:16" ht="34.5" thickBot="1" x14ac:dyDescent="0.3">
      <c r="A251" s="16">
        <v>42</v>
      </c>
      <c r="B251" s="24" t="s">
        <v>94</v>
      </c>
      <c r="C251" s="39"/>
      <c r="D251" s="39"/>
      <c r="E251" s="39"/>
      <c r="F251" s="39"/>
      <c r="G251" s="39"/>
      <c r="H251" s="39"/>
      <c r="I251" s="39"/>
      <c r="J251" s="39"/>
      <c r="K251" s="39">
        <v>1</v>
      </c>
      <c r="L251" s="39">
        <v>2</v>
      </c>
      <c r="M251" s="39">
        <v>34</v>
      </c>
      <c r="N251" s="39">
        <v>165</v>
      </c>
      <c r="O251" s="39"/>
      <c r="P251" s="34">
        <f t="shared" si="4"/>
        <v>202</v>
      </c>
    </row>
    <row r="252" spans="1:16" ht="45.75" thickBot="1" x14ac:dyDescent="0.3">
      <c r="A252" s="16">
        <v>43</v>
      </c>
      <c r="B252" s="24" t="s">
        <v>96</v>
      </c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>
        <v>203</v>
      </c>
      <c r="O252" s="39"/>
      <c r="P252" s="34">
        <f t="shared" si="4"/>
        <v>203</v>
      </c>
    </row>
    <row r="253" spans="1:16" ht="45.75" thickBot="1" x14ac:dyDescent="0.3">
      <c r="A253" s="16">
        <v>44</v>
      </c>
      <c r="B253" s="24" t="s">
        <v>98</v>
      </c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>
        <v>39</v>
      </c>
      <c r="N253" s="39">
        <v>162</v>
      </c>
      <c r="O253" s="39"/>
      <c r="P253" s="34">
        <f t="shared" si="4"/>
        <v>201</v>
      </c>
    </row>
    <row r="254" spans="1:16" ht="57" thickBot="1" x14ac:dyDescent="0.3">
      <c r="A254" s="16">
        <v>45</v>
      </c>
      <c r="B254" s="24" t="s">
        <v>100</v>
      </c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>
        <v>38</v>
      </c>
      <c r="N254" s="39">
        <v>155</v>
      </c>
      <c r="O254" s="39"/>
      <c r="P254" s="34">
        <f t="shared" si="4"/>
        <v>193</v>
      </c>
    </row>
    <row r="255" spans="1:16" ht="34.5" thickBot="1" x14ac:dyDescent="0.3">
      <c r="A255" s="16">
        <v>46</v>
      </c>
      <c r="B255" s="24" t="s">
        <v>102</v>
      </c>
      <c r="C255" s="39"/>
      <c r="D255" s="39"/>
      <c r="E255" s="39"/>
      <c r="F255" s="39"/>
      <c r="G255" s="39"/>
      <c r="H255" s="39"/>
      <c r="I255" s="39"/>
      <c r="J255" s="39"/>
      <c r="K255" s="39">
        <v>3</v>
      </c>
      <c r="L255" s="39"/>
      <c r="M255" s="39"/>
      <c r="N255" s="39">
        <v>239</v>
      </c>
      <c r="O255" s="39"/>
      <c r="P255" s="34">
        <f t="shared" si="4"/>
        <v>242</v>
      </c>
    </row>
    <row r="256" spans="1:16" ht="45.75" thickBot="1" x14ac:dyDescent="0.3">
      <c r="A256" s="16">
        <v>47</v>
      </c>
      <c r="B256" s="24" t="s">
        <v>104</v>
      </c>
      <c r="C256" s="39"/>
      <c r="D256" s="39"/>
      <c r="E256" s="39"/>
      <c r="F256" s="39"/>
      <c r="G256" s="39"/>
      <c r="H256" s="39"/>
      <c r="I256" s="39"/>
      <c r="J256" s="39"/>
      <c r="K256" s="39"/>
      <c r="L256" s="39">
        <v>1</v>
      </c>
      <c r="M256" s="39">
        <v>40</v>
      </c>
      <c r="N256" s="39">
        <v>229</v>
      </c>
      <c r="O256" s="39"/>
      <c r="P256" s="34">
        <f t="shared" si="4"/>
        <v>270</v>
      </c>
    </row>
    <row r="257" spans="1:16" ht="45.75" thickBot="1" x14ac:dyDescent="0.3">
      <c r="A257" s="16">
        <v>48</v>
      </c>
      <c r="B257" s="24" t="s">
        <v>106</v>
      </c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>
        <v>30</v>
      </c>
      <c r="N257" s="39">
        <v>159</v>
      </c>
      <c r="O257" s="39"/>
      <c r="P257" s="34">
        <f t="shared" si="4"/>
        <v>189</v>
      </c>
    </row>
    <row r="258" spans="1:16" x14ac:dyDescent="0.25">
      <c r="A258" s="52">
        <v>49</v>
      </c>
      <c r="B258" s="46" t="s">
        <v>108</v>
      </c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>
        <v>38</v>
      </c>
      <c r="N258" s="41">
        <v>195</v>
      </c>
      <c r="O258" s="41"/>
      <c r="P258" s="41">
        <f t="shared" ref="P258:P320" si="5">SUM(C258:O258)</f>
        <v>233</v>
      </c>
    </row>
    <row r="259" spans="1:16" ht="40.5" customHeight="1" thickBot="1" x14ac:dyDescent="0.3">
      <c r="A259" s="54"/>
      <c r="B259" s="46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</row>
    <row r="260" spans="1:16" x14ac:dyDescent="0.25">
      <c r="A260" s="52">
        <v>50</v>
      </c>
      <c r="B260" s="46" t="s">
        <v>110</v>
      </c>
      <c r="C260" s="41"/>
      <c r="D260" s="41"/>
      <c r="E260" s="41"/>
      <c r="F260" s="41"/>
      <c r="G260" s="41"/>
      <c r="H260" s="41"/>
      <c r="I260" s="41"/>
      <c r="J260" s="41"/>
      <c r="K260" s="41">
        <v>1</v>
      </c>
      <c r="L260" s="41"/>
      <c r="M260" s="41">
        <v>51</v>
      </c>
      <c r="N260" s="41">
        <v>153</v>
      </c>
      <c r="O260" s="41"/>
      <c r="P260" s="41">
        <f t="shared" si="5"/>
        <v>205</v>
      </c>
    </row>
    <row r="261" spans="1:16" ht="31.5" customHeight="1" thickBot="1" x14ac:dyDescent="0.3">
      <c r="A261" s="54"/>
      <c r="B261" s="46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</row>
    <row r="262" spans="1:16" x14ac:dyDescent="0.25">
      <c r="A262" s="52">
        <v>51</v>
      </c>
      <c r="B262" s="46" t="s">
        <v>112</v>
      </c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>
        <v>218</v>
      </c>
      <c r="O262" s="41"/>
      <c r="P262" s="41">
        <f t="shared" si="5"/>
        <v>218</v>
      </c>
    </row>
    <row r="263" spans="1:16" ht="33" customHeight="1" thickBot="1" x14ac:dyDescent="0.3">
      <c r="A263" s="54"/>
      <c r="B263" s="46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</row>
    <row r="264" spans="1:16" x14ac:dyDescent="0.25">
      <c r="A264" s="52">
        <v>52</v>
      </c>
      <c r="B264" s="46" t="s">
        <v>114</v>
      </c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>
        <v>227</v>
      </c>
      <c r="O264" s="41"/>
      <c r="P264" s="41">
        <f t="shared" si="5"/>
        <v>227</v>
      </c>
    </row>
    <row r="265" spans="1:16" ht="32.25" customHeight="1" x14ac:dyDescent="0.25">
      <c r="A265" s="55"/>
      <c r="B265" s="46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</row>
    <row r="266" spans="1:16" ht="33.75" x14ac:dyDescent="0.25">
      <c r="A266" s="18">
        <v>53</v>
      </c>
      <c r="B266" s="24" t="s">
        <v>116</v>
      </c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>
        <v>223</v>
      </c>
      <c r="O266" s="39"/>
      <c r="P266" s="34">
        <f t="shared" si="5"/>
        <v>223</v>
      </c>
    </row>
    <row r="267" spans="1:16" ht="57" thickBot="1" x14ac:dyDescent="0.3">
      <c r="A267" s="16">
        <v>54</v>
      </c>
      <c r="B267" s="24" t="s">
        <v>118</v>
      </c>
      <c r="C267" s="39"/>
      <c r="D267" s="39"/>
      <c r="E267" s="39"/>
      <c r="F267" s="39"/>
      <c r="G267" s="39"/>
      <c r="H267" s="39"/>
      <c r="I267" s="39"/>
      <c r="J267" s="39"/>
      <c r="K267" s="39"/>
      <c r="L267" s="39">
        <v>4</v>
      </c>
      <c r="M267" s="39">
        <v>33</v>
      </c>
      <c r="N267" s="39">
        <v>470</v>
      </c>
      <c r="O267" s="39"/>
      <c r="P267" s="34">
        <f t="shared" si="5"/>
        <v>507</v>
      </c>
    </row>
    <row r="268" spans="1:16" ht="45.75" thickBot="1" x14ac:dyDescent="0.3">
      <c r="A268" s="16">
        <v>55</v>
      </c>
      <c r="B268" s="24" t="s">
        <v>120</v>
      </c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>
        <v>38</v>
      </c>
      <c r="N268" s="39">
        <v>212</v>
      </c>
      <c r="O268" s="39"/>
      <c r="P268" s="34">
        <f t="shared" si="5"/>
        <v>250</v>
      </c>
    </row>
    <row r="269" spans="1:16" ht="57" thickBot="1" x14ac:dyDescent="0.3">
      <c r="A269" s="16">
        <v>56</v>
      </c>
      <c r="B269" s="24" t="s">
        <v>122</v>
      </c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>
        <v>35</v>
      </c>
      <c r="N269" s="39">
        <v>456</v>
      </c>
      <c r="O269" s="39"/>
      <c r="P269" s="34">
        <f t="shared" si="5"/>
        <v>491</v>
      </c>
    </row>
    <row r="270" spans="1:16" ht="57" thickBot="1" x14ac:dyDescent="0.3">
      <c r="A270" s="16">
        <v>57</v>
      </c>
      <c r="B270" s="24" t="s">
        <v>124</v>
      </c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>
        <v>66</v>
      </c>
      <c r="N270" s="39">
        <v>332</v>
      </c>
      <c r="O270" s="39"/>
      <c r="P270" s="34">
        <f t="shared" si="5"/>
        <v>398</v>
      </c>
    </row>
    <row r="271" spans="1:16" ht="34.5" thickBot="1" x14ac:dyDescent="0.3">
      <c r="A271" s="16">
        <v>58</v>
      </c>
      <c r="B271" s="24" t="s">
        <v>126</v>
      </c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>
        <v>39</v>
      </c>
      <c r="N271" s="39">
        <v>188</v>
      </c>
      <c r="O271" s="39"/>
      <c r="P271" s="34">
        <f t="shared" si="5"/>
        <v>227</v>
      </c>
    </row>
    <row r="272" spans="1:16" ht="34.5" thickBot="1" x14ac:dyDescent="0.3">
      <c r="A272" s="16">
        <v>59</v>
      </c>
      <c r="B272" s="24" t="s">
        <v>128</v>
      </c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>
        <v>29</v>
      </c>
      <c r="N272" s="39">
        <v>80</v>
      </c>
      <c r="O272" s="39"/>
      <c r="P272" s="34">
        <f t="shared" si="5"/>
        <v>109</v>
      </c>
    </row>
    <row r="273" spans="1:16" ht="34.5" thickBot="1" x14ac:dyDescent="0.3">
      <c r="A273" s="16">
        <v>60</v>
      </c>
      <c r="B273" s="24" t="s">
        <v>130</v>
      </c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>
        <v>24</v>
      </c>
      <c r="N273" s="39">
        <v>110</v>
      </c>
      <c r="O273" s="39"/>
      <c r="P273" s="34">
        <f t="shared" si="5"/>
        <v>134</v>
      </c>
    </row>
    <row r="274" spans="1:16" x14ac:dyDescent="0.25">
      <c r="A274" s="52">
        <v>61</v>
      </c>
      <c r="B274" s="46" t="s">
        <v>132</v>
      </c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>
        <v>36</v>
      </c>
      <c r="N274" s="41">
        <v>158</v>
      </c>
      <c r="O274" s="41"/>
      <c r="P274" s="41">
        <f t="shared" si="5"/>
        <v>194</v>
      </c>
    </row>
    <row r="275" spans="1:16" ht="31.5" customHeight="1" thickBot="1" x14ac:dyDescent="0.3">
      <c r="A275" s="54"/>
      <c r="B275" s="46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</row>
    <row r="276" spans="1:16" x14ac:dyDescent="0.25">
      <c r="A276" s="52">
        <v>62</v>
      </c>
      <c r="B276" s="46" t="s">
        <v>134</v>
      </c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>
        <v>28</v>
      </c>
      <c r="N276" s="41">
        <v>168</v>
      </c>
      <c r="O276" s="41"/>
      <c r="P276" s="41">
        <f t="shared" si="5"/>
        <v>196</v>
      </c>
    </row>
    <row r="277" spans="1:16" ht="42.75" customHeight="1" thickBot="1" x14ac:dyDescent="0.3">
      <c r="A277" s="54"/>
      <c r="B277" s="46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</row>
    <row r="278" spans="1:16" x14ac:dyDescent="0.25">
      <c r="A278" s="52">
        <v>63</v>
      </c>
      <c r="B278" s="46" t="s">
        <v>136</v>
      </c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>
        <v>51</v>
      </c>
      <c r="N278" s="41">
        <v>236</v>
      </c>
      <c r="O278" s="41"/>
      <c r="P278" s="41">
        <f t="shared" si="5"/>
        <v>287</v>
      </c>
    </row>
    <row r="279" spans="1:16" ht="44.25" customHeight="1" thickBot="1" x14ac:dyDescent="0.3">
      <c r="A279" s="54"/>
      <c r="B279" s="46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</row>
    <row r="280" spans="1:16" x14ac:dyDescent="0.25">
      <c r="A280" s="52">
        <v>64</v>
      </c>
      <c r="B280" s="46" t="s">
        <v>137</v>
      </c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>
        <v>30</v>
      </c>
      <c r="N280" s="41">
        <v>176</v>
      </c>
      <c r="O280" s="41"/>
      <c r="P280" s="41">
        <f t="shared" si="5"/>
        <v>206</v>
      </c>
    </row>
    <row r="281" spans="1:16" ht="21.75" customHeight="1" x14ac:dyDescent="0.25">
      <c r="A281" s="55"/>
      <c r="B281" s="46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</row>
    <row r="282" spans="1:16" x14ac:dyDescent="0.25">
      <c r="A282" s="50">
        <v>65</v>
      </c>
      <c r="B282" s="46" t="s">
        <v>139</v>
      </c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>
        <v>34</v>
      </c>
      <c r="N282" s="41">
        <v>135</v>
      </c>
      <c r="O282" s="41"/>
      <c r="P282" s="41">
        <f t="shared" si="5"/>
        <v>169</v>
      </c>
    </row>
    <row r="283" spans="1:16" ht="33" customHeight="1" x14ac:dyDescent="0.25">
      <c r="A283" s="51"/>
      <c r="B283" s="46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</row>
    <row r="284" spans="1:16" ht="45.75" thickBot="1" x14ac:dyDescent="0.3">
      <c r="A284" s="16">
        <v>66</v>
      </c>
      <c r="B284" s="24" t="s">
        <v>141</v>
      </c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>
        <v>36</v>
      </c>
      <c r="N284" s="39">
        <v>156</v>
      </c>
      <c r="O284" s="39"/>
      <c r="P284" s="34">
        <f t="shared" si="5"/>
        <v>192</v>
      </c>
    </row>
    <row r="285" spans="1:16" x14ac:dyDescent="0.25">
      <c r="A285" s="52">
        <v>67</v>
      </c>
      <c r="B285" s="46" t="s">
        <v>143</v>
      </c>
      <c r="C285" s="41"/>
      <c r="D285" s="41"/>
      <c r="E285" s="41"/>
      <c r="F285" s="41"/>
      <c r="G285" s="41"/>
      <c r="H285" s="41"/>
      <c r="I285" s="41"/>
      <c r="J285" s="41"/>
      <c r="K285" s="41">
        <v>4</v>
      </c>
      <c r="L285" s="41"/>
      <c r="M285" s="41">
        <v>57</v>
      </c>
      <c r="N285" s="41">
        <v>137</v>
      </c>
      <c r="O285" s="41"/>
      <c r="P285" s="41">
        <f t="shared" si="5"/>
        <v>198</v>
      </c>
    </row>
    <row r="286" spans="1:16" ht="28.5" customHeight="1" x14ac:dyDescent="0.25">
      <c r="A286" s="53"/>
      <c r="B286" s="46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</row>
    <row r="287" spans="1:16" ht="45" x14ac:dyDescent="0.25">
      <c r="A287" s="18">
        <v>68</v>
      </c>
      <c r="B287" s="24" t="s">
        <v>145</v>
      </c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>
        <v>32</v>
      </c>
      <c r="N287" s="39">
        <v>174</v>
      </c>
      <c r="O287" s="39"/>
      <c r="P287" s="34">
        <f t="shared" si="5"/>
        <v>206</v>
      </c>
    </row>
    <row r="288" spans="1:16" ht="45.75" thickBot="1" x14ac:dyDescent="0.3">
      <c r="A288" s="16">
        <v>69</v>
      </c>
      <c r="B288" s="24" t="s">
        <v>147</v>
      </c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>
        <v>28</v>
      </c>
      <c r="N288" s="39">
        <v>179</v>
      </c>
      <c r="O288" s="39"/>
      <c r="P288" s="34">
        <f t="shared" si="5"/>
        <v>207</v>
      </c>
    </row>
    <row r="289" spans="1:16" ht="57" thickBot="1" x14ac:dyDescent="0.3">
      <c r="A289" s="16">
        <v>70</v>
      </c>
      <c r="B289" s="24" t="s">
        <v>149</v>
      </c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>
        <v>31</v>
      </c>
      <c r="N289" s="39">
        <v>184</v>
      </c>
      <c r="O289" s="39"/>
      <c r="P289" s="34">
        <f t="shared" si="5"/>
        <v>215</v>
      </c>
    </row>
    <row r="290" spans="1:16" x14ac:dyDescent="0.25">
      <c r="A290" s="52">
        <v>71</v>
      </c>
      <c r="B290" s="46" t="s">
        <v>150</v>
      </c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>
        <v>38</v>
      </c>
      <c r="N290" s="41">
        <v>176</v>
      </c>
      <c r="O290" s="41"/>
      <c r="P290" s="41">
        <f t="shared" si="5"/>
        <v>214</v>
      </c>
    </row>
    <row r="291" spans="1:16" ht="24" customHeight="1" thickBot="1" x14ac:dyDescent="0.3">
      <c r="A291" s="54"/>
      <c r="B291" s="46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</row>
    <row r="292" spans="1:16" x14ac:dyDescent="0.25">
      <c r="A292" s="52">
        <v>72</v>
      </c>
      <c r="B292" s="46" t="s">
        <v>152</v>
      </c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>
        <v>36</v>
      </c>
      <c r="N292" s="41">
        <v>163</v>
      </c>
      <c r="O292" s="41"/>
      <c r="P292" s="41">
        <f t="shared" si="5"/>
        <v>199</v>
      </c>
    </row>
    <row r="293" spans="1:16" ht="33.75" customHeight="1" thickBot="1" x14ac:dyDescent="0.3">
      <c r="A293" s="54"/>
      <c r="B293" s="46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</row>
    <row r="294" spans="1:16" x14ac:dyDescent="0.25">
      <c r="A294" s="52">
        <v>73</v>
      </c>
      <c r="B294" s="46" t="s">
        <v>154</v>
      </c>
      <c r="C294" s="41"/>
      <c r="D294" s="41"/>
      <c r="E294" s="41"/>
      <c r="F294" s="41"/>
      <c r="G294" s="41"/>
      <c r="H294" s="41"/>
      <c r="I294" s="41"/>
      <c r="J294" s="41"/>
      <c r="K294" s="41">
        <v>2</v>
      </c>
      <c r="L294" s="41"/>
      <c r="M294" s="41">
        <v>30</v>
      </c>
      <c r="N294" s="41">
        <v>101</v>
      </c>
      <c r="O294" s="41"/>
      <c r="P294" s="41">
        <f t="shared" si="5"/>
        <v>133</v>
      </c>
    </row>
    <row r="295" spans="1:16" ht="20.25" customHeight="1" thickBot="1" x14ac:dyDescent="0.3">
      <c r="A295" s="54"/>
      <c r="B295" s="46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</row>
    <row r="296" spans="1:16" ht="34.5" thickBot="1" x14ac:dyDescent="0.3">
      <c r="A296" s="16">
        <v>74</v>
      </c>
      <c r="B296" s="24" t="s">
        <v>156</v>
      </c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>
        <v>37</v>
      </c>
      <c r="N296" s="39">
        <v>170</v>
      </c>
      <c r="O296" s="39"/>
      <c r="P296" s="34">
        <f t="shared" si="5"/>
        <v>207</v>
      </c>
    </row>
    <row r="297" spans="1:16" x14ac:dyDescent="0.25">
      <c r="A297" s="52">
        <v>75</v>
      </c>
      <c r="B297" s="46" t="s">
        <v>158</v>
      </c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>
        <v>9</v>
      </c>
      <c r="N297" s="41">
        <v>116</v>
      </c>
      <c r="O297" s="41"/>
      <c r="P297" s="41">
        <f t="shared" si="5"/>
        <v>125</v>
      </c>
    </row>
    <row r="298" spans="1:16" ht="21.75" customHeight="1" thickBot="1" x14ac:dyDescent="0.3">
      <c r="A298" s="54"/>
      <c r="B298" s="46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</row>
    <row r="299" spans="1:16" x14ac:dyDescent="0.25">
      <c r="A299" s="52">
        <v>76</v>
      </c>
      <c r="B299" s="46" t="s">
        <v>160</v>
      </c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>
        <v>38</v>
      </c>
      <c r="N299" s="41">
        <v>143</v>
      </c>
      <c r="O299" s="41"/>
      <c r="P299" s="41">
        <f t="shared" si="5"/>
        <v>181</v>
      </c>
    </row>
    <row r="300" spans="1:16" ht="29.25" customHeight="1" thickBot="1" x14ac:dyDescent="0.3">
      <c r="A300" s="54"/>
      <c r="B300" s="46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</row>
    <row r="301" spans="1:16" x14ac:dyDescent="0.25">
      <c r="A301" s="52">
        <v>77</v>
      </c>
      <c r="B301" s="46" t="s">
        <v>162</v>
      </c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>
        <v>36</v>
      </c>
      <c r="N301" s="41">
        <v>215</v>
      </c>
      <c r="O301" s="41"/>
      <c r="P301" s="41">
        <f t="shared" si="5"/>
        <v>251</v>
      </c>
    </row>
    <row r="302" spans="1:16" ht="32.25" customHeight="1" thickBot="1" x14ac:dyDescent="0.3">
      <c r="A302" s="54"/>
      <c r="B302" s="46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</row>
    <row r="303" spans="1:16" x14ac:dyDescent="0.25">
      <c r="A303" s="52">
        <v>78</v>
      </c>
      <c r="B303" s="46" t="s">
        <v>164</v>
      </c>
      <c r="C303" s="41"/>
      <c r="D303" s="41">
        <v>2</v>
      </c>
      <c r="E303" s="41"/>
      <c r="F303" s="41"/>
      <c r="G303" s="41"/>
      <c r="H303" s="41">
        <v>11</v>
      </c>
      <c r="I303" s="41"/>
      <c r="J303" s="41"/>
      <c r="K303" s="41"/>
      <c r="L303" s="41">
        <v>2</v>
      </c>
      <c r="M303" s="41">
        <v>40</v>
      </c>
      <c r="N303" s="41">
        <v>310</v>
      </c>
      <c r="O303" s="41"/>
      <c r="P303" s="41">
        <f t="shared" si="5"/>
        <v>365</v>
      </c>
    </row>
    <row r="304" spans="1:16" ht="20.25" customHeight="1" x14ac:dyDescent="0.25">
      <c r="A304" s="55"/>
      <c r="B304" s="46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</row>
    <row r="305" spans="1:16" x14ac:dyDescent="0.25">
      <c r="A305" s="50">
        <v>79</v>
      </c>
      <c r="B305" s="46" t="s">
        <v>166</v>
      </c>
      <c r="C305" s="41"/>
      <c r="D305" s="41"/>
      <c r="E305" s="41"/>
      <c r="F305" s="41"/>
      <c r="G305" s="41"/>
      <c r="H305" s="41"/>
      <c r="I305" s="41"/>
      <c r="J305" s="41"/>
      <c r="K305" s="41"/>
      <c r="L305" s="41">
        <v>2</v>
      </c>
      <c r="M305" s="41">
        <v>34</v>
      </c>
      <c r="N305" s="41">
        <v>164</v>
      </c>
      <c r="O305" s="41"/>
      <c r="P305" s="41">
        <f t="shared" si="5"/>
        <v>200</v>
      </c>
    </row>
    <row r="306" spans="1:16" ht="21.75" customHeight="1" x14ac:dyDescent="0.25">
      <c r="A306" s="51"/>
      <c r="B306" s="46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</row>
    <row r="307" spans="1:16" ht="45.75" thickBot="1" x14ac:dyDescent="0.3">
      <c r="A307" s="16">
        <v>80</v>
      </c>
      <c r="B307" s="24" t="s">
        <v>168</v>
      </c>
      <c r="C307" s="39"/>
      <c r="D307" s="39"/>
      <c r="E307" s="39"/>
      <c r="F307" s="39"/>
      <c r="G307" s="39"/>
      <c r="H307" s="39"/>
      <c r="I307" s="39"/>
      <c r="J307" s="39"/>
      <c r="K307" s="39"/>
      <c r="L307" s="39"/>
      <c r="M307" s="39"/>
      <c r="N307" s="39">
        <v>188</v>
      </c>
      <c r="O307" s="39"/>
      <c r="P307" s="34">
        <f t="shared" si="5"/>
        <v>188</v>
      </c>
    </row>
    <row r="308" spans="1:16" ht="34.5" thickBot="1" x14ac:dyDescent="0.3">
      <c r="A308" s="16">
        <v>81</v>
      </c>
      <c r="B308" s="24" t="s">
        <v>170</v>
      </c>
      <c r="C308" s="39"/>
      <c r="D308" s="39"/>
      <c r="E308" s="39"/>
      <c r="F308" s="39"/>
      <c r="G308" s="39"/>
      <c r="H308" s="39"/>
      <c r="I308" s="39"/>
      <c r="J308" s="39"/>
      <c r="K308" s="39"/>
      <c r="L308" s="39">
        <v>1</v>
      </c>
      <c r="M308" s="39">
        <v>40</v>
      </c>
      <c r="N308" s="39">
        <v>348</v>
      </c>
      <c r="O308" s="39"/>
      <c r="P308" s="34">
        <f t="shared" si="5"/>
        <v>389</v>
      </c>
    </row>
    <row r="309" spans="1:16" ht="57" thickBot="1" x14ac:dyDescent="0.3">
      <c r="A309" s="16">
        <v>82</v>
      </c>
      <c r="B309" s="24" t="s">
        <v>172</v>
      </c>
      <c r="C309" s="39"/>
      <c r="D309" s="39"/>
      <c r="E309" s="39"/>
      <c r="F309" s="39"/>
      <c r="G309" s="39"/>
      <c r="H309" s="39"/>
      <c r="I309" s="39"/>
      <c r="J309" s="39"/>
      <c r="K309" s="39">
        <v>1</v>
      </c>
      <c r="L309" s="39">
        <v>1</v>
      </c>
      <c r="M309" s="39">
        <v>28</v>
      </c>
      <c r="N309" s="39">
        <v>247</v>
      </c>
      <c r="O309" s="39"/>
      <c r="P309" s="34">
        <f t="shared" si="5"/>
        <v>277</v>
      </c>
    </row>
    <row r="310" spans="1:16" ht="45.75" thickBot="1" x14ac:dyDescent="0.3">
      <c r="A310" s="16">
        <v>83</v>
      </c>
      <c r="B310" s="24" t="s">
        <v>174</v>
      </c>
      <c r="C310" s="39"/>
      <c r="D310" s="39"/>
      <c r="E310" s="39"/>
      <c r="F310" s="39"/>
      <c r="G310" s="39"/>
      <c r="H310" s="39"/>
      <c r="I310" s="39"/>
      <c r="J310" s="39"/>
      <c r="K310" s="39">
        <v>3</v>
      </c>
      <c r="L310" s="39"/>
      <c r="M310" s="39">
        <v>31</v>
      </c>
      <c r="N310" s="39">
        <v>150</v>
      </c>
      <c r="O310" s="39"/>
      <c r="P310" s="34">
        <f t="shared" si="5"/>
        <v>184</v>
      </c>
    </row>
    <row r="311" spans="1:16" ht="45.75" thickBot="1" x14ac:dyDescent="0.3">
      <c r="A311" s="16">
        <v>84</v>
      </c>
      <c r="B311" s="24" t="s">
        <v>176</v>
      </c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>
        <v>213</v>
      </c>
      <c r="O311" s="39"/>
      <c r="P311" s="34">
        <f t="shared" si="5"/>
        <v>213</v>
      </c>
    </row>
    <row r="312" spans="1:16" ht="45.75" thickBot="1" x14ac:dyDescent="0.3">
      <c r="A312" s="16">
        <v>85</v>
      </c>
      <c r="B312" s="24" t="s">
        <v>178</v>
      </c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>
        <v>198</v>
      </c>
      <c r="O312" s="39"/>
      <c r="P312" s="34">
        <f t="shared" si="5"/>
        <v>198</v>
      </c>
    </row>
    <row r="313" spans="1:16" ht="45.75" thickBot="1" x14ac:dyDescent="0.3">
      <c r="A313" s="16">
        <v>86</v>
      </c>
      <c r="B313" s="24" t="s">
        <v>180</v>
      </c>
      <c r="C313" s="39"/>
      <c r="D313" s="39"/>
      <c r="E313" s="39"/>
      <c r="F313" s="39"/>
      <c r="G313" s="39"/>
      <c r="H313" s="39"/>
      <c r="I313" s="39"/>
      <c r="J313" s="39"/>
      <c r="K313" s="39"/>
      <c r="L313" s="39"/>
      <c r="M313" s="39">
        <v>136</v>
      </c>
      <c r="N313" s="39">
        <v>397</v>
      </c>
      <c r="O313" s="39"/>
      <c r="P313" s="34">
        <f t="shared" si="5"/>
        <v>533</v>
      </c>
    </row>
    <row r="314" spans="1:16" x14ac:dyDescent="0.25">
      <c r="A314" s="52">
        <v>87</v>
      </c>
      <c r="B314" s="46" t="s">
        <v>182</v>
      </c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>
        <v>12</v>
      </c>
      <c r="N314" s="41">
        <v>190</v>
      </c>
      <c r="O314" s="41"/>
      <c r="P314" s="41">
        <f t="shared" si="5"/>
        <v>202</v>
      </c>
    </row>
    <row r="315" spans="1:16" ht="30" customHeight="1" x14ac:dyDescent="0.25">
      <c r="A315" s="55"/>
      <c r="B315" s="46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</row>
    <row r="316" spans="1:16" ht="45" x14ac:dyDescent="0.25">
      <c r="A316" s="18">
        <v>88</v>
      </c>
      <c r="B316" s="24" t="s">
        <v>184</v>
      </c>
      <c r="C316" s="39"/>
      <c r="D316" s="39"/>
      <c r="E316" s="39"/>
      <c r="F316" s="39"/>
      <c r="G316" s="39"/>
      <c r="H316" s="39"/>
      <c r="I316" s="39"/>
      <c r="J316" s="39"/>
      <c r="K316" s="39"/>
      <c r="L316" s="39"/>
      <c r="M316" s="39">
        <v>7</v>
      </c>
      <c r="N316" s="39">
        <v>198</v>
      </c>
      <c r="O316" s="39"/>
      <c r="P316" s="34">
        <f t="shared" si="5"/>
        <v>205</v>
      </c>
    </row>
    <row r="317" spans="1:16" ht="45.75" thickBot="1" x14ac:dyDescent="0.3">
      <c r="A317" s="16">
        <v>89</v>
      </c>
      <c r="B317" s="24" t="s">
        <v>186</v>
      </c>
      <c r="C317" s="39"/>
      <c r="D317" s="39"/>
      <c r="E317" s="39"/>
      <c r="F317" s="39"/>
      <c r="G317" s="39"/>
      <c r="H317" s="39"/>
      <c r="I317" s="39"/>
      <c r="J317" s="39"/>
      <c r="K317" s="39"/>
      <c r="L317" s="39"/>
      <c r="M317" s="39">
        <v>40</v>
      </c>
      <c r="N317" s="39">
        <v>425</v>
      </c>
      <c r="O317" s="39"/>
      <c r="P317" s="34">
        <f t="shared" si="5"/>
        <v>465</v>
      </c>
    </row>
    <row r="318" spans="1:16" x14ac:dyDescent="0.25">
      <c r="A318" s="52">
        <v>90</v>
      </c>
      <c r="B318" s="46" t="s">
        <v>188</v>
      </c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>
        <v>20</v>
      </c>
      <c r="N318" s="41">
        <v>336</v>
      </c>
      <c r="O318" s="41"/>
      <c r="P318" s="41">
        <f t="shared" si="5"/>
        <v>356</v>
      </c>
    </row>
    <row r="319" spans="1:16" ht="20.25" customHeight="1" thickBot="1" x14ac:dyDescent="0.3">
      <c r="A319" s="54"/>
      <c r="B319" s="46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</row>
    <row r="320" spans="1:16" x14ac:dyDescent="0.25">
      <c r="A320" s="52">
        <v>91</v>
      </c>
      <c r="B320" s="46" t="s">
        <v>190</v>
      </c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>
        <v>250</v>
      </c>
      <c r="O320" s="41"/>
      <c r="P320" s="41">
        <f t="shared" si="5"/>
        <v>250</v>
      </c>
    </row>
    <row r="321" spans="1:16" ht="21" customHeight="1" thickBot="1" x14ac:dyDescent="0.3">
      <c r="A321" s="54"/>
      <c r="B321" s="46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</row>
    <row r="322" spans="1:16" x14ac:dyDescent="0.25">
      <c r="A322" s="52">
        <v>92</v>
      </c>
      <c r="B322" s="46" t="s">
        <v>192</v>
      </c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4">
        <v>23</v>
      </c>
      <c r="N322" s="44">
        <v>59</v>
      </c>
      <c r="O322" s="44"/>
      <c r="P322" s="41">
        <f t="shared" ref="P322:P373" si="6">SUM(C322:O322)</f>
        <v>82</v>
      </c>
    </row>
    <row r="323" spans="1:16" ht="21" customHeight="1" thickBot="1" x14ac:dyDescent="0.3">
      <c r="A323" s="54"/>
      <c r="B323" s="46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5"/>
      <c r="N323" s="45"/>
      <c r="O323" s="45"/>
      <c r="P323" s="42"/>
    </row>
    <row r="324" spans="1:16" x14ac:dyDescent="0.25">
      <c r="A324" s="52">
        <v>93</v>
      </c>
      <c r="B324" s="46" t="s">
        <v>194</v>
      </c>
      <c r="C324" s="41"/>
      <c r="D324" s="41"/>
      <c r="E324" s="41"/>
      <c r="F324" s="41">
        <v>44</v>
      </c>
      <c r="G324" s="41"/>
      <c r="H324" s="41"/>
      <c r="I324" s="41"/>
      <c r="J324" s="41"/>
      <c r="K324" s="41"/>
      <c r="L324" s="41"/>
      <c r="M324" s="44">
        <v>56</v>
      </c>
      <c r="N324" s="44">
        <v>275</v>
      </c>
      <c r="O324" s="44"/>
      <c r="P324" s="41">
        <f t="shared" si="6"/>
        <v>375</v>
      </c>
    </row>
    <row r="325" spans="1:16" ht="33" customHeight="1" thickBot="1" x14ac:dyDescent="0.3">
      <c r="A325" s="54"/>
      <c r="B325" s="46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5"/>
      <c r="N325" s="45"/>
      <c r="O325" s="45"/>
      <c r="P325" s="42"/>
    </row>
    <row r="326" spans="1:16" ht="45.75" thickBot="1" x14ac:dyDescent="0.3">
      <c r="A326" s="16">
        <v>94</v>
      </c>
      <c r="B326" s="24" t="s">
        <v>196</v>
      </c>
      <c r="C326" s="39"/>
      <c r="D326" s="39"/>
      <c r="E326" s="39"/>
      <c r="F326" s="39"/>
      <c r="G326" s="39"/>
      <c r="H326" s="39"/>
      <c r="I326" s="39"/>
      <c r="J326" s="39"/>
      <c r="K326" s="39"/>
      <c r="L326" s="39"/>
      <c r="M326" s="39">
        <v>104</v>
      </c>
      <c r="N326" s="39">
        <v>379</v>
      </c>
      <c r="O326" s="39"/>
      <c r="P326" s="34">
        <f t="shared" si="6"/>
        <v>483</v>
      </c>
    </row>
    <row r="327" spans="1:16" ht="34.5" thickBot="1" x14ac:dyDescent="0.3">
      <c r="A327" s="16">
        <v>95</v>
      </c>
      <c r="B327" s="24" t="s">
        <v>198</v>
      </c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>
        <v>38</v>
      </c>
      <c r="N327" s="39">
        <v>382</v>
      </c>
      <c r="O327" s="39"/>
      <c r="P327" s="34">
        <f t="shared" si="6"/>
        <v>420</v>
      </c>
    </row>
    <row r="328" spans="1:16" ht="34.5" thickBot="1" x14ac:dyDescent="0.3">
      <c r="A328" s="16">
        <v>96</v>
      </c>
      <c r="B328" s="24" t="s">
        <v>200</v>
      </c>
      <c r="C328" s="39"/>
      <c r="D328" s="39"/>
      <c r="E328" s="39"/>
      <c r="F328" s="39"/>
      <c r="G328" s="39"/>
      <c r="H328" s="39"/>
      <c r="I328" s="39"/>
      <c r="J328" s="39"/>
      <c r="K328" s="39"/>
      <c r="L328" s="39"/>
      <c r="M328" s="39">
        <v>59</v>
      </c>
      <c r="N328" s="39">
        <v>346</v>
      </c>
      <c r="O328" s="39"/>
      <c r="P328" s="34">
        <f t="shared" si="6"/>
        <v>405</v>
      </c>
    </row>
    <row r="329" spans="1:16" ht="34.5" thickBot="1" x14ac:dyDescent="0.3">
      <c r="A329" s="16">
        <v>97</v>
      </c>
      <c r="B329" s="23" t="s">
        <v>202</v>
      </c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>
        <v>38</v>
      </c>
      <c r="N329" s="39">
        <v>144</v>
      </c>
      <c r="O329" s="39"/>
      <c r="P329" s="34">
        <f t="shared" si="6"/>
        <v>182</v>
      </c>
    </row>
    <row r="330" spans="1:16" ht="34.5" thickBot="1" x14ac:dyDescent="0.3">
      <c r="A330" s="16">
        <v>98</v>
      </c>
      <c r="B330" s="24" t="s">
        <v>204</v>
      </c>
      <c r="C330" s="39"/>
      <c r="D330" s="39"/>
      <c r="E330" s="39"/>
      <c r="F330" s="39"/>
      <c r="G330" s="39"/>
      <c r="H330" s="39"/>
      <c r="I330" s="39"/>
      <c r="J330" s="39"/>
      <c r="K330" s="39"/>
      <c r="L330" s="39"/>
      <c r="M330" s="39">
        <v>31</v>
      </c>
      <c r="N330" s="39">
        <v>162</v>
      </c>
      <c r="O330" s="39"/>
      <c r="P330" s="34">
        <f t="shared" si="6"/>
        <v>193</v>
      </c>
    </row>
    <row r="331" spans="1:16" ht="45.75" thickBot="1" x14ac:dyDescent="0.3">
      <c r="A331" s="16">
        <v>99</v>
      </c>
      <c r="B331" s="24" t="s">
        <v>206</v>
      </c>
      <c r="C331" s="39"/>
      <c r="D331" s="39"/>
      <c r="E331" s="39"/>
      <c r="F331" s="39"/>
      <c r="G331" s="39"/>
      <c r="H331" s="39"/>
      <c r="I331" s="39"/>
      <c r="J331" s="39"/>
      <c r="K331" s="39"/>
      <c r="L331" s="39"/>
      <c r="M331" s="39">
        <v>24</v>
      </c>
      <c r="N331" s="39">
        <v>149</v>
      </c>
      <c r="O331" s="39"/>
      <c r="P331" s="34">
        <f t="shared" si="6"/>
        <v>173</v>
      </c>
    </row>
    <row r="332" spans="1:16" ht="45.75" thickBot="1" x14ac:dyDescent="0.3">
      <c r="A332" s="16">
        <v>100</v>
      </c>
      <c r="B332" s="24" t="s">
        <v>208</v>
      </c>
      <c r="C332" s="39"/>
      <c r="D332" s="39"/>
      <c r="E332" s="39"/>
      <c r="F332" s="39"/>
      <c r="G332" s="39"/>
      <c r="H332" s="39"/>
      <c r="I332" s="39"/>
      <c r="J332" s="39"/>
      <c r="K332" s="39"/>
      <c r="L332" s="39"/>
      <c r="M332" s="39">
        <v>68</v>
      </c>
      <c r="N332" s="39">
        <v>272</v>
      </c>
      <c r="O332" s="39"/>
      <c r="P332" s="34">
        <f t="shared" si="6"/>
        <v>340</v>
      </c>
    </row>
    <row r="333" spans="1:16" x14ac:dyDescent="0.25">
      <c r="A333" s="52">
        <v>101</v>
      </c>
      <c r="B333" s="46" t="s">
        <v>210</v>
      </c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>
        <v>26</v>
      </c>
      <c r="N333" s="41">
        <v>234</v>
      </c>
      <c r="O333" s="41"/>
      <c r="P333" s="41">
        <f t="shared" si="6"/>
        <v>260</v>
      </c>
    </row>
    <row r="334" spans="1:16" ht="26.25" customHeight="1" thickBot="1" x14ac:dyDescent="0.3">
      <c r="A334" s="54"/>
      <c r="B334" s="46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</row>
    <row r="335" spans="1:16" ht="45.75" thickBot="1" x14ac:dyDescent="0.3">
      <c r="A335" s="16">
        <v>102</v>
      </c>
      <c r="B335" s="24" t="s">
        <v>212</v>
      </c>
      <c r="C335" s="39"/>
      <c r="D335" s="39"/>
      <c r="E335" s="39"/>
      <c r="F335" s="39">
        <v>70</v>
      </c>
      <c r="G335" s="39"/>
      <c r="H335" s="39"/>
      <c r="I335" s="39"/>
      <c r="J335" s="39"/>
      <c r="K335" s="39">
        <v>1</v>
      </c>
      <c r="L335" s="39"/>
      <c r="M335" s="39">
        <v>133</v>
      </c>
      <c r="N335" s="39">
        <v>595</v>
      </c>
      <c r="O335" s="39"/>
      <c r="P335" s="34">
        <f t="shared" si="6"/>
        <v>799</v>
      </c>
    </row>
    <row r="336" spans="1:16" ht="34.5" thickBot="1" x14ac:dyDescent="0.3">
      <c r="A336" s="16">
        <v>103</v>
      </c>
      <c r="B336" s="24" t="s">
        <v>214</v>
      </c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>
        <v>39</v>
      </c>
      <c r="N336" s="39">
        <v>193</v>
      </c>
      <c r="O336" s="39"/>
      <c r="P336" s="34">
        <f t="shared" si="6"/>
        <v>232</v>
      </c>
    </row>
    <row r="337" spans="1:16" ht="34.5" thickBot="1" x14ac:dyDescent="0.3">
      <c r="A337" s="16">
        <v>104</v>
      </c>
      <c r="B337" s="24" t="s">
        <v>216</v>
      </c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>
        <v>62</v>
      </c>
      <c r="N337" s="39">
        <v>310</v>
      </c>
      <c r="O337" s="39"/>
      <c r="P337" s="34">
        <f t="shared" si="6"/>
        <v>372</v>
      </c>
    </row>
    <row r="338" spans="1:16" ht="34.5" thickBot="1" x14ac:dyDescent="0.3">
      <c r="A338" s="16">
        <v>105</v>
      </c>
      <c r="B338" s="24" t="s">
        <v>218</v>
      </c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>
        <v>134</v>
      </c>
      <c r="N338" s="39">
        <v>317</v>
      </c>
      <c r="O338" s="39"/>
      <c r="P338" s="34">
        <f t="shared" si="6"/>
        <v>451</v>
      </c>
    </row>
    <row r="339" spans="1:16" x14ac:dyDescent="0.25">
      <c r="A339" s="52">
        <v>106</v>
      </c>
      <c r="B339" s="46" t="s">
        <v>220</v>
      </c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>
        <v>84</v>
      </c>
      <c r="N339" s="41">
        <v>338</v>
      </c>
      <c r="O339" s="41"/>
      <c r="P339" s="41">
        <f t="shared" si="6"/>
        <v>422</v>
      </c>
    </row>
    <row r="340" spans="1:16" ht="34.5" customHeight="1" thickBot="1" x14ac:dyDescent="0.3">
      <c r="A340" s="54"/>
      <c r="B340" s="46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</row>
    <row r="341" spans="1:16" x14ac:dyDescent="0.25">
      <c r="A341" s="52">
        <v>107</v>
      </c>
      <c r="B341" s="46" t="s">
        <v>222</v>
      </c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>
        <v>45</v>
      </c>
      <c r="N341" s="41">
        <v>224</v>
      </c>
      <c r="O341" s="41"/>
      <c r="P341" s="41">
        <f t="shared" si="6"/>
        <v>269</v>
      </c>
    </row>
    <row r="342" spans="1:16" ht="30.75" customHeight="1" thickBot="1" x14ac:dyDescent="0.3">
      <c r="A342" s="54"/>
      <c r="B342" s="46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</row>
    <row r="343" spans="1:16" x14ac:dyDescent="0.25">
      <c r="A343" s="52">
        <v>108</v>
      </c>
      <c r="B343" s="46" t="s">
        <v>224</v>
      </c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>
        <v>96</v>
      </c>
      <c r="N343" s="41">
        <v>340</v>
      </c>
      <c r="O343" s="41"/>
      <c r="P343" s="41">
        <f t="shared" si="6"/>
        <v>436</v>
      </c>
    </row>
    <row r="344" spans="1:16" x14ac:dyDescent="0.25">
      <c r="A344" s="53"/>
      <c r="B344" s="46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</row>
    <row r="345" spans="1:16" ht="9.75" customHeight="1" thickBot="1" x14ac:dyDescent="0.3">
      <c r="A345" s="54"/>
      <c r="B345" s="46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</row>
    <row r="346" spans="1:16" x14ac:dyDescent="0.25">
      <c r="A346" s="52">
        <v>109</v>
      </c>
      <c r="B346" s="46" t="s">
        <v>226</v>
      </c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>
        <v>44</v>
      </c>
      <c r="N346" s="41">
        <v>198</v>
      </c>
      <c r="O346" s="41"/>
      <c r="P346" s="41">
        <f t="shared" si="6"/>
        <v>242</v>
      </c>
    </row>
    <row r="347" spans="1:16" ht="21" customHeight="1" thickBot="1" x14ac:dyDescent="0.3">
      <c r="A347" s="54"/>
      <c r="B347" s="46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</row>
    <row r="348" spans="1:16" x14ac:dyDescent="0.25">
      <c r="A348" s="52">
        <v>110</v>
      </c>
      <c r="B348" s="46" t="s">
        <v>228</v>
      </c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>
        <v>75</v>
      </c>
      <c r="N348" s="41">
        <v>321</v>
      </c>
      <c r="O348" s="41"/>
      <c r="P348" s="41">
        <f t="shared" si="6"/>
        <v>396</v>
      </c>
    </row>
    <row r="349" spans="1:16" ht="21.75" customHeight="1" x14ac:dyDescent="0.25">
      <c r="A349" s="55"/>
      <c r="B349" s="46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</row>
    <row r="350" spans="1:16" ht="45" x14ac:dyDescent="0.25">
      <c r="A350" s="18">
        <v>111</v>
      </c>
      <c r="B350" s="24" t="s">
        <v>229</v>
      </c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>
        <v>57</v>
      </c>
      <c r="N350" s="39">
        <v>411</v>
      </c>
      <c r="O350" s="39"/>
      <c r="P350" s="34">
        <f t="shared" si="6"/>
        <v>468</v>
      </c>
    </row>
    <row r="351" spans="1:16" ht="34.5" thickBot="1" x14ac:dyDescent="0.3">
      <c r="A351" s="16">
        <v>112</v>
      </c>
      <c r="B351" s="24" t="s">
        <v>231</v>
      </c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>
        <v>72</v>
      </c>
      <c r="N351" s="39">
        <v>374</v>
      </c>
      <c r="O351" s="39"/>
      <c r="P351" s="34">
        <f t="shared" si="6"/>
        <v>446</v>
      </c>
    </row>
    <row r="352" spans="1:16" ht="45.75" thickBot="1" x14ac:dyDescent="0.3">
      <c r="A352" s="16">
        <v>113</v>
      </c>
      <c r="B352" s="24" t="s">
        <v>233</v>
      </c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>
        <v>96</v>
      </c>
      <c r="N352" s="39">
        <v>339</v>
      </c>
      <c r="O352" s="39"/>
      <c r="P352" s="34">
        <f t="shared" si="6"/>
        <v>435</v>
      </c>
    </row>
    <row r="353" spans="1:16" ht="34.5" thickBot="1" x14ac:dyDescent="0.3">
      <c r="A353" s="16">
        <v>114</v>
      </c>
      <c r="B353" s="24" t="s">
        <v>235</v>
      </c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>
        <v>81</v>
      </c>
      <c r="N353" s="39">
        <v>396</v>
      </c>
      <c r="O353" s="39"/>
      <c r="P353" s="34">
        <f t="shared" si="6"/>
        <v>477</v>
      </c>
    </row>
    <row r="354" spans="1:16" ht="45.75" thickBot="1" x14ac:dyDescent="0.3">
      <c r="A354" s="16">
        <v>115</v>
      </c>
      <c r="B354" s="24" t="s">
        <v>237</v>
      </c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>
        <v>49</v>
      </c>
      <c r="N354" s="39">
        <v>334</v>
      </c>
      <c r="O354" s="39"/>
      <c r="P354" s="34">
        <f t="shared" si="6"/>
        <v>383</v>
      </c>
    </row>
    <row r="355" spans="1:16" ht="34.5" thickBot="1" x14ac:dyDescent="0.3">
      <c r="A355" s="16">
        <v>116</v>
      </c>
      <c r="B355" s="24" t="s">
        <v>239</v>
      </c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>
        <v>43</v>
      </c>
      <c r="N355" s="39">
        <v>437</v>
      </c>
      <c r="O355" s="39"/>
      <c r="P355" s="34">
        <f t="shared" si="6"/>
        <v>480</v>
      </c>
    </row>
    <row r="356" spans="1:16" ht="45.75" thickBot="1" x14ac:dyDescent="0.3">
      <c r="A356" s="16">
        <v>117</v>
      </c>
      <c r="B356" s="24" t="s">
        <v>241</v>
      </c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>
        <v>65</v>
      </c>
      <c r="N356" s="39">
        <v>347</v>
      </c>
      <c r="O356" s="39"/>
      <c r="P356" s="34">
        <f t="shared" si="6"/>
        <v>412</v>
      </c>
    </row>
    <row r="357" spans="1:16" ht="34.5" thickBot="1" x14ac:dyDescent="0.3">
      <c r="A357" s="16">
        <v>118</v>
      </c>
      <c r="B357" s="24" t="s">
        <v>243</v>
      </c>
      <c r="C357" s="39"/>
      <c r="D357" s="39"/>
      <c r="E357" s="39"/>
      <c r="F357" s="39"/>
      <c r="G357" s="39"/>
      <c r="H357" s="39"/>
      <c r="I357" s="39"/>
      <c r="J357" s="39"/>
      <c r="K357" s="39">
        <v>6</v>
      </c>
      <c r="L357" s="39"/>
      <c r="M357" s="39">
        <v>58</v>
      </c>
      <c r="N357" s="39">
        <v>349</v>
      </c>
      <c r="O357" s="39"/>
      <c r="P357" s="34">
        <f t="shared" si="6"/>
        <v>413</v>
      </c>
    </row>
    <row r="358" spans="1:16" ht="45.75" thickBot="1" x14ac:dyDescent="0.3">
      <c r="A358" s="16">
        <v>119</v>
      </c>
      <c r="B358" s="23" t="s">
        <v>245</v>
      </c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>
        <v>64</v>
      </c>
      <c r="N358" s="39">
        <v>412</v>
      </c>
      <c r="O358" s="39"/>
      <c r="P358" s="34">
        <f t="shared" si="6"/>
        <v>476</v>
      </c>
    </row>
    <row r="359" spans="1:16" ht="45.75" thickBot="1" x14ac:dyDescent="0.3">
      <c r="A359" s="16">
        <v>120</v>
      </c>
      <c r="B359" s="23" t="s">
        <v>247</v>
      </c>
      <c r="C359" s="39"/>
      <c r="D359" s="39"/>
      <c r="E359" s="39"/>
      <c r="F359" s="39">
        <v>11</v>
      </c>
      <c r="G359" s="39"/>
      <c r="H359" s="39">
        <v>6</v>
      </c>
      <c r="I359" s="39"/>
      <c r="J359" s="39"/>
      <c r="K359" s="39"/>
      <c r="L359" s="39">
        <v>1</v>
      </c>
      <c r="M359" s="39">
        <v>34</v>
      </c>
      <c r="N359" s="39">
        <v>295</v>
      </c>
      <c r="O359" s="39"/>
      <c r="P359" s="34">
        <f t="shared" si="6"/>
        <v>347</v>
      </c>
    </row>
    <row r="360" spans="1:16" ht="45.75" thickBot="1" x14ac:dyDescent="0.3">
      <c r="A360" s="16">
        <v>121</v>
      </c>
      <c r="B360" s="23" t="s">
        <v>249</v>
      </c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>
        <v>22</v>
      </c>
      <c r="N360" s="39">
        <v>116</v>
      </c>
      <c r="O360" s="39"/>
      <c r="P360" s="34">
        <f t="shared" si="6"/>
        <v>138</v>
      </c>
    </row>
    <row r="361" spans="1:16" ht="45.75" thickBot="1" x14ac:dyDescent="0.3">
      <c r="A361" s="16">
        <v>122</v>
      </c>
      <c r="B361" s="23" t="s">
        <v>251</v>
      </c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>
        <v>32</v>
      </c>
      <c r="N361" s="39">
        <v>133</v>
      </c>
      <c r="O361" s="39"/>
      <c r="P361" s="34">
        <f t="shared" si="6"/>
        <v>165</v>
      </c>
    </row>
    <row r="362" spans="1:16" ht="45.75" thickBot="1" x14ac:dyDescent="0.3">
      <c r="A362" s="16">
        <v>123</v>
      </c>
      <c r="B362" s="23" t="s">
        <v>253</v>
      </c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>
        <v>33</v>
      </c>
      <c r="N362" s="39">
        <v>146</v>
      </c>
      <c r="O362" s="39"/>
      <c r="P362" s="34">
        <f t="shared" si="6"/>
        <v>179</v>
      </c>
    </row>
    <row r="363" spans="1:16" ht="34.5" thickBot="1" x14ac:dyDescent="0.3">
      <c r="A363" s="16">
        <v>124</v>
      </c>
      <c r="B363" s="23" t="s">
        <v>255</v>
      </c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>
        <v>37</v>
      </c>
      <c r="N363" s="39">
        <v>141</v>
      </c>
      <c r="O363" s="39"/>
      <c r="P363" s="34">
        <f t="shared" si="6"/>
        <v>178</v>
      </c>
    </row>
    <row r="364" spans="1:16" x14ac:dyDescent="0.25">
      <c r="A364" s="52">
        <v>125</v>
      </c>
      <c r="B364" s="49" t="s">
        <v>257</v>
      </c>
      <c r="C364" s="41"/>
      <c r="D364" s="41"/>
      <c r="E364" s="41"/>
      <c r="F364" s="41"/>
      <c r="G364" s="41"/>
      <c r="H364" s="41"/>
      <c r="I364" s="41"/>
      <c r="J364" s="41"/>
      <c r="K364" s="41">
        <v>1</v>
      </c>
      <c r="L364" s="41"/>
      <c r="M364" s="41">
        <v>35</v>
      </c>
      <c r="N364" s="41">
        <v>135</v>
      </c>
      <c r="O364" s="41"/>
      <c r="P364" s="41">
        <f t="shared" si="6"/>
        <v>171</v>
      </c>
    </row>
    <row r="365" spans="1:16" ht="23.25" customHeight="1" thickBot="1" x14ac:dyDescent="0.3">
      <c r="A365" s="54"/>
      <c r="B365" s="49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</row>
    <row r="366" spans="1:16" x14ac:dyDescent="0.25">
      <c r="A366" s="52">
        <v>126</v>
      </c>
      <c r="B366" s="49" t="s">
        <v>259</v>
      </c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>
        <v>34</v>
      </c>
      <c r="N366" s="41">
        <v>115</v>
      </c>
      <c r="O366" s="41"/>
      <c r="P366" s="41">
        <f t="shared" si="6"/>
        <v>149</v>
      </c>
    </row>
    <row r="367" spans="1:16" ht="24.75" customHeight="1" thickBot="1" x14ac:dyDescent="0.3">
      <c r="A367" s="54"/>
      <c r="B367" s="49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</row>
    <row r="368" spans="1:16" x14ac:dyDescent="0.25">
      <c r="A368" s="52">
        <v>127</v>
      </c>
      <c r="B368" s="49" t="s">
        <v>261</v>
      </c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>
        <v>50</v>
      </c>
      <c r="N368" s="41">
        <v>107</v>
      </c>
      <c r="O368" s="41"/>
      <c r="P368" s="41">
        <f t="shared" si="6"/>
        <v>157</v>
      </c>
    </row>
    <row r="369" spans="1:16" ht="26.25" customHeight="1" x14ac:dyDescent="0.25">
      <c r="A369" s="53"/>
      <c r="B369" s="49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</row>
    <row r="370" spans="1:16" ht="45" x14ac:dyDescent="0.25">
      <c r="A370" s="18">
        <v>128</v>
      </c>
      <c r="B370" s="23" t="s">
        <v>264</v>
      </c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>
        <v>69</v>
      </c>
      <c r="N370" s="39">
        <v>167</v>
      </c>
      <c r="O370" s="39"/>
      <c r="P370" s="34">
        <f t="shared" si="6"/>
        <v>236</v>
      </c>
    </row>
    <row r="371" spans="1:16" ht="45" x14ac:dyDescent="0.25">
      <c r="A371" s="11">
        <v>129</v>
      </c>
      <c r="B371" s="23" t="s">
        <v>265</v>
      </c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>
        <v>63</v>
      </c>
      <c r="N371" s="39">
        <v>105</v>
      </c>
      <c r="O371" s="39"/>
      <c r="P371" s="34">
        <f t="shared" si="6"/>
        <v>168</v>
      </c>
    </row>
    <row r="372" spans="1:16" ht="45.75" thickBot="1" x14ac:dyDescent="0.3">
      <c r="A372" s="16">
        <v>130</v>
      </c>
      <c r="B372" s="23" t="s">
        <v>263</v>
      </c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>
        <v>36</v>
      </c>
      <c r="N372" s="39">
        <v>389</v>
      </c>
      <c r="O372" s="39"/>
      <c r="P372" s="34">
        <f t="shared" si="6"/>
        <v>425</v>
      </c>
    </row>
    <row r="373" spans="1:16" ht="15.75" thickBot="1" x14ac:dyDescent="0.3">
      <c r="A373" s="21"/>
      <c r="B373" s="25" t="s">
        <v>6</v>
      </c>
      <c r="C373" s="39">
        <f>SUM(C194:C372)</f>
        <v>4</v>
      </c>
      <c r="D373" s="39">
        <f t="shared" ref="D373:O373" si="7">SUM(D194:D372)</f>
        <v>4</v>
      </c>
      <c r="E373" s="39">
        <f t="shared" si="7"/>
        <v>11</v>
      </c>
      <c r="F373" s="39">
        <f t="shared" si="7"/>
        <v>2131</v>
      </c>
      <c r="G373" s="39">
        <f t="shared" si="7"/>
        <v>37</v>
      </c>
      <c r="H373" s="39">
        <f t="shared" si="7"/>
        <v>39</v>
      </c>
      <c r="I373" s="39">
        <f t="shared" si="7"/>
        <v>10</v>
      </c>
      <c r="J373" s="39">
        <f t="shared" si="7"/>
        <v>0</v>
      </c>
      <c r="K373" s="39">
        <f t="shared" si="7"/>
        <v>35</v>
      </c>
      <c r="L373" s="39">
        <f t="shared" si="7"/>
        <v>23</v>
      </c>
      <c r="M373" s="39">
        <f t="shared" si="7"/>
        <v>4695</v>
      </c>
      <c r="N373" s="39">
        <f t="shared" si="7"/>
        <v>27850</v>
      </c>
      <c r="O373" s="39">
        <f t="shared" si="7"/>
        <v>7</v>
      </c>
      <c r="P373" s="34">
        <f t="shared" si="6"/>
        <v>34846</v>
      </c>
    </row>
    <row r="374" spans="1:16" x14ac:dyDescent="0.25">
      <c r="A374" s="6"/>
      <c r="B374" s="63" t="s">
        <v>293</v>
      </c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4"/>
    </row>
    <row r="375" spans="1:16" ht="33.75" x14ac:dyDescent="0.25">
      <c r="A375" s="8" t="s">
        <v>10</v>
      </c>
      <c r="B375" s="23" t="s">
        <v>11</v>
      </c>
      <c r="C375" s="39"/>
      <c r="D375" s="39">
        <v>1</v>
      </c>
      <c r="E375" s="39"/>
      <c r="F375" s="39">
        <v>68</v>
      </c>
      <c r="G375" s="39"/>
      <c r="H375" s="39"/>
      <c r="I375" s="39"/>
      <c r="J375" s="39"/>
      <c r="K375" s="39"/>
      <c r="L375" s="39"/>
      <c r="M375" s="39"/>
      <c r="N375" s="39"/>
      <c r="O375" s="39"/>
      <c r="P375" s="34">
        <f>SUM(C375:O375)</f>
        <v>69</v>
      </c>
    </row>
    <row r="376" spans="1:16" ht="45" x14ac:dyDescent="0.25">
      <c r="A376" s="17" t="s">
        <v>12</v>
      </c>
      <c r="B376" s="23" t="s">
        <v>13</v>
      </c>
      <c r="C376" s="39"/>
      <c r="D376" s="39"/>
      <c r="E376" s="39"/>
      <c r="F376" s="39">
        <v>90</v>
      </c>
      <c r="G376" s="39"/>
      <c r="H376" s="39"/>
      <c r="I376" s="39"/>
      <c r="J376" s="39"/>
      <c r="K376" s="39"/>
      <c r="L376" s="39"/>
      <c r="M376" s="39"/>
      <c r="N376" s="39"/>
      <c r="O376" s="39"/>
      <c r="P376" s="34">
        <f t="shared" ref="P376:P438" si="8">SUM(C376:O376)</f>
        <v>90</v>
      </c>
    </row>
    <row r="377" spans="1:16" ht="45" x14ac:dyDescent="0.25">
      <c r="A377" s="8" t="s">
        <v>14</v>
      </c>
      <c r="B377" s="23" t="s">
        <v>15</v>
      </c>
      <c r="C377" s="39"/>
      <c r="D377" s="39"/>
      <c r="E377" s="39"/>
      <c r="F377" s="39">
        <v>110</v>
      </c>
      <c r="G377" s="39"/>
      <c r="H377" s="39"/>
      <c r="I377" s="39"/>
      <c r="J377" s="39"/>
      <c r="K377" s="39"/>
      <c r="L377" s="39"/>
      <c r="M377" s="39"/>
      <c r="N377" s="39"/>
      <c r="O377" s="39"/>
      <c r="P377" s="34">
        <f t="shared" si="8"/>
        <v>110</v>
      </c>
    </row>
    <row r="378" spans="1:16" ht="45.75" thickBot="1" x14ac:dyDescent="0.3">
      <c r="A378" s="16" t="s">
        <v>16</v>
      </c>
      <c r="B378" s="23" t="s">
        <v>17</v>
      </c>
      <c r="C378" s="39"/>
      <c r="D378" s="39"/>
      <c r="E378" s="39"/>
      <c r="F378" s="39">
        <v>86</v>
      </c>
      <c r="G378" s="39"/>
      <c r="H378" s="39"/>
      <c r="I378" s="39"/>
      <c r="J378" s="39"/>
      <c r="K378" s="39"/>
      <c r="L378" s="39"/>
      <c r="M378" s="39"/>
      <c r="N378" s="39">
        <v>172</v>
      </c>
      <c r="O378" s="39"/>
      <c r="P378" s="34">
        <f t="shared" si="8"/>
        <v>258</v>
      </c>
    </row>
    <row r="379" spans="1:16" ht="34.5" thickBot="1" x14ac:dyDescent="0.3">
      <c r="A379" s="16" t="s">
        <v>18</v>
      </c>
      <c r="B379" s="23" t="s">
        <v>19</v>
      </c>
      <c r="C379" s="39">
        <v>1</v>
      </c>
      <c r="D379" s="39"/>
      <c r="E379" s="39"/>
      <c r="F379" s="39">
        <v>455</v>
      </c>
      <c r="G379" s="39"/>
      <c r="H379" s="39"/>
      <c r="I379" s="39"/>
      <c r="J379" s="39"/>
      <c r="K379" s="39"/>
      <c r="L379" s="39"/>
      <c r="M379" s="39"/>
      <c r="N379" s="39"/>
      <c r="O379" s="39"/>
      <c r="P379" s="34">
        <f t="shared" si="8"/>
        <v>456</v>
      </c>
    </row>
    <row r="380" spans="1:16" x14ac:dyDescent="0.25">
      <c r="A380" s="52" t="s">
        <v>20</v>
      </c>
      <c r="B380" s="49" t="s">
        <v>21</v>
      </c>
      <c r="C380" s="41"/>
      <c r="D380" s="41"/>
      <c r="E380" s="41"/>
      <c r="F380" s="41">
        <v>93</v>
      </c>
      <c r="G380" s="41"/>
      <c r="H380" s="41"/>
      <c r="I380" s="41"/>
      <c r="J380" s="41"/>
      <c r="K380" s="41"/>
      <c r="L380" s="41"/>
      <c r="M380" s="41">
        <v>33</v>
      </c>
      <c r="N380" s="41">
        <v>136</v>
      </c>
      <c r="O380" s="41"/>
      <c r="P380" s="41">
        <f t="shared" si="8"/>
        <v>262</v>
      </c>
    </row>
    <row r="381" spans="1:16" ht="29.25" customHeight="1" thickBot="1" x14ac:dyDescent="0.3">
      <c r="A381" s="54"/>
      <c r="B381" s="49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</row>
    <row r="382" spans="1:16" x14ac:dyDescent="0.25">
      <c r="A382" s="52" t="s">
        <v>22</v>
      </c>
      <c r="B382" s="49" t="s">
        <v>23</v>
      </c>
      <c r="C382" s="41"/>
      <c r="D382" s="41"/>
      <c r="E382" s="41"/>
      <c r="F382" s="41">
        <v>114</v>
      </c>
      <c r="G382" s="41"/>
      <c r="H382" s="41"/>
      <c r="I382" s="41"/>
      <c r="J382" s="41"/>
      <c r="K382" s="41"/>
      <c r="L382" s="41"/>
      <c r="M382" s="41"/>
      <c r="N382" s="41"/>
      <c r="O382" s="41"/>
      <c r="P382" s="41">
        <f t="shared" si="8"/>
        <v>114</v>
      </c>
    </row>
    <row r="383" spans="1:16" ht="33.75" customHeight="1" thickBot="1" x14ac:dyDescent="0.3">
      <c r="A383" s="54"/>
      <c r="B383" s="49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</row>
    <row r="384" spans="1:16" x14ac:dyDescent="0.25">
      <c r="A384" s="52" t="s">
        <v>24</v>
      </c>
      <c r="B384" s="49" t="s">
        <v>25</v>
      </c>
      <c r="C384" s="41"/>
      <c r="D384" s="41"/>
      <c r="E384" s="41"/>
      <c r="F384" s="41">
        <v>101</v>
      </c>
      <c r="G384" s="41"/>
      <c r="H384" s="41"/>
      <c r="I384" s="41"/>
      <c r="J384" s="41"/>
      <c r="K384" s="41"/>
      <c r="L384" s="41"/>
      <c r="M384" s="41"/>
      <c r="N384" s="41"/>
      <c r="O384" s="41"/>
      <c r="P384" s="41">
        <f t="shared" si="8"/>
        <v>101</v>
      </c>
    </row>
    <row r="385" spans="1:16" x14ac:dyDescent="0.25">
      <c r="A385" s="53"/>
      <c r="B385" s="49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</row>
    <row r="386" spans="1:16" x14ac:dyDescent="0.25">
      <c r="A386" s="55"/>
      <c r="B386" s="49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</row>
    <row r="387" spans="1:16" x14ac:dyDescent="0.25">
      <c r="A387" s="81" t="s">
        <v>26</v>
      </c>
      <c r="B387" s="49" t="s">
        <v>27</v>
      </c>
      <c r="C387" s="41"/>
      <c r="D387" s="41"/>
      <c r="E387" s="41"/>
      <c r="F387" s="41">
        <v>67</v>
      </c>
      <c r="G387" s="41"/>
      <c r="H387" s="41"/>
      <c r="I387" s="41"/>
      <c r="J387" s="41"/>
      <c r="K387" s="41"/>
      <c r="L387" s="41"/>
      <c r="M387" s="41"/>
      <c r="N387" s="41"/>
      <c r="O387" s="41"/>
      <c r="P387" s="41">
        <f t="shared" si="8"/>
        <v>67</v>
      </c>
    </row>
    <row r="388" spans="1:16" x14ac:dyDescent="0.25">
      <c r="A388" s="81"/>
      <c r="B388" s="49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</row>
    <row r="389" spans="1:16" x14ac:dyDescent="0.25">
      <c r="A389" s="81"/>
      <c r="B389" s="49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</row>
    <row r="390" spans="1:16" ht="33.75" x14ac:dyDescent="0.25">
      <c r="A390" s="18" t="s">
        <v>28</v>
      </c>
      <c r="B390" s="23" t="s">
        <v>29</v>
      </c>
      <c r="C390" s="39"/>
      <c r="D390" s="39"/>
      <c r="E390" s="39"/>
      <c r="F390" s="39">
        <v>151</v>
      </c>
      <c r="G390" s="39"/>
      <c r="H390" s="39"/>
      <c r="I390" s="39"/>
      <c r="J390" s="39"/>
      <c r="K390" s="39"/>
      <c r="L390" s="39"/>
      <c r="M390" s="39"/>
      <c r="N390" s="39">
        <v>71</v>
      </c>
      <c r="O390" s="39"/>
      <c r="P390" s="34">
        <f t="shared" si="8"/>
        <v>222</v>
      </c>
    </row>
    <row r="391" spans="1:16" ht="45.75" thickBot="1" x14ac:dyDescent="0.3">
      <c r="A391" s="19" t="s">
        <v>30</v>
      </c>
      <c r="B391" s="23" t="s">
        <v>31</v>
      </c>
      <c r="C391" s="39"/>
      <c r="D391" s="39"/>
      <c r="E391" s="39">
        <v>11</v>
      </c>
      <c r="F391" s="39">
        <v>74</v>
      </c>
      <c r="G391" s="39"/>
      <c r="H391" s="39"/>
      <c r="I391" s="39"/>
      <c r="J391" s="39"/>
      <c r="K391" s="39"/>
      <c r="L391" s="39"/>
      <c r="M391" s="39"/>
      <c r="N391" s="39"/>
      <c r="O391" s="39"/>
      <c r="P391" s="34">
        <f t="shared" si="8"/>
        <v>85</v>
      </c>
    </row>
    <row r="392" spans="1:16" ht="34.5" thickBot="1" x14ac:dyDescent="0.3">
      <c r="A392" s="19" t="s">
        <v>32</v>
      </c>
      <c r="B392" s="23" t="s">
        <v>33</v>
      </c>
      <c r="C392" s="39"/>
      <c r="D392" s="39"/>
      <c r="E392" s="39"/>
      <c r="F392" s="39"/>
      <c r="G392" s="39">
        <v>37</v>
      </c>
      <c r="H392" s="39"/>
      <c r="I392" s="39">
        <v>10</v>
      </c>
      <c r="J392" s="39"/>
      <c r="K392" s="39"/>
      <c r="L392" s="39"/>
      <c r="M392" s="39"/>
      <c r="N392" s="39"/>
      <c r="O392" s="39"/>
      <c r="P392" s="34">
        <f t="shared" si="8"/>
        <v>47</v>
      </c>
    </row>
    <row r="393" spans="1:16" x14ac:dyDescent="0.25">
      <c r="A393" s="82" t="s">
        <v>34</v>
      </c>
      <c r="B393" s="49" t="s">
        <v>35</v>
      </c>
      <c r="C393" s="41"/>
      <c r="D393" s="41"/>
      <c r="E393" s="41"/>
      <c r="F393" s="41">
        <v>58</v>
      </c>
      <c r="G393" s="41"/>
      <c r="H393" s="41"/>
      <c r="I393" s="41"/>
      <c r="J393" s="41"/>
      <c r="K393" s="41"/>
      <c r="L393" s="41"/>
      <c r="M393" s="41"/>
      <c r="N393" s="41"/>
      <c r="O393" s="41"/>
      <c r="P393" s="41">
        <f t="shared" si="8"/>
        <v>58</v>
      </c>
    </row>
    <row r="394" spans="1:16" ht="23.25" customHeight="1" x14ac:dyDescent="0.25">
      <c r="A394" s="48"/>
      <c r="B394" s="49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</row>
    <row r="395" spans="1:16" ht="45" x14ac:dyDescent="0.25">
      <c r="A395" s="18" t="s">
        <v>36</v>
      </c>
      <c r="B395" s="23" t="s">
        <v>37</v>
      </c>
      <c r="C395" s="39"/>
      <c r="D395" s="39"/>
      <c r="E395" s="39"/>
      <c r="F395" s="39">
        <v>16</v>
      </c>
      <c r="G395" s="39"/>
      <c r="H395" s="39"/>
      <c r="I395" s="39"/>
      <c r="J395" s="39"/>
      <c r="K395" s="39"/>
      <c r="L395" s="39"/>
      <c r="M395" s="39">
        <v>33</v>
      </c>
      <c r="N395" s="39">
        <v>130</v>
      </c>
      <c r="O395" s="39"/>
      <c r="P395" s="34">
        <f t="shared" si="8"/>
        <v>179</v>
      </c>
    </row>
    <row r="396" spans="1:16" ht="45.75" thickBot="1" x14ac:dyDescent="0.3">
      <c r="A396" s="16" t="s">
        <v>38</v>
      </c>
      <c r="B396" s="23" t="s">
        <v>39</v>
      </c>
      <c r="C396" s="39"/>
      <c r="D396" s="39"/>
      <c r="E396" s="39"/>
      <c r="F396" s="39">
        <v>34</v>
      </c>
      <c r="G396" s="39"/>
      <c r="H396" s="39"/>
      <c r="I396" s="39"/>
      <c r="J396" s="39"/>
      <c r="K396" s="39"/>
      <c r="L396" s="39">
        <v>1</v>
      </c>
      <c r="M396" s="39">
        <v>37</v>
      </c>
      <c r="N396" s="39">
        <v>192</v>
      </c>
      <c r="O396" s="39"/>
      <c r="P396" s="34">
        <f t="shared" si="8"/>
        <v>264</v>
      </c>
    </row>
    <row r="397" spans="1:16" ht="34.5" thickBot="1" x14ac:dyDescent="0.3">
      <c r="A397" s="16" t="s">
        <v>40</v>
      </c>
      <c r="B397" s="23" t="s">
        <v>41</v>
      </c>
      <c r="C397" s="39"/>
      <c r="D397" s="39"/>
      <c r="E397" s="39"/>
      <c r="F397" s="39">
        <v>42</v>
      </c>
      <c r="G397" s="39"/>
      <c r="H397" s="39"/>
      <c r="I397" s="39"/>
      <c r="J397" s="39"/>
      <c r="K397" s="39"/>
      <c r="L397" s="39"/>
      <c r="M397" s="39">
        <v>37</v>
      </c>
      <c r="N397" s="39">
        <v>330</v>
      </c>
      <c r="O397" s="39"/>
      <c r="P397" s="34">
        <f t="shared" si="8"/>
        <v>409</v>
      </c>
    </row>
    <row r="398" spans="1:16" ht="34.5" thickBot="1" x14ac:dyDescent="0.3">
      <c r="A398" s="16" t="s">
        <v>42</v>
      </c>
      <c r="B398" s="23" t="s">
        <v>43</v>
      </c>
      <c r="C398" s="39"/>
      <c r="D398" s="39"/>
      <c r="E398" s="39"/>
      <c r="F398" s="39"/>
      <c r="G398" s="39"/>
      <c r="H398" s="39"/>
      <c r="I398" s="39"/>
      <c r="J398" s="39"/>
      <c r="K398" s="40">
        <v>3</v>
      </c>
      <c r="L398" s="40">
        <v>1</v>
      </c>
      <c r="M398" s="40">
        <v>57</v>
      </c>
      <c r="N398" s="40">
        <v>106</v>
      </c>
      <c r="O398" s="40"/>
      <c r="P398" s="34">
        <f t="shared" si="8"/>
        <v>167</v>
      </c>
    </row>
    <row r="399" spans="1:16" ht="34.5" thickBot="1" x14ac:dyDescent="0.3">
      <c r="A399" s="16" t="s">
        <v>44</v>
      </c>
      <c r="B399" s="23" t="s">
        <v>45</v>
      </c>
      <c r="C399" s="39"/>
      <c r="D399" s="39"/>
      <c r="E399" s="39"/>
      <c r="F399" s="39">
        <v>62</v>
      </c>
      <c r="G399" s="39"/>
      <c r="H399" s="39"/>
      <c r="I399" s="39"/>
      <c r="J399" s="39"/>
      <c r="K399" s="39"/>
      <c r="L399" s="39"/>
      <c r="M399" s="39">
        <v>36</v>
      </c>
      <c r="N399" s="39">
        <v>99</v>
      </c>
      <c r="O399" s="39"/>
      <c r="P399" s="34">
        <f t="shared" si="8"/>
        <v>197</v>
      </c>
    </row>
    <row r="400" spans="1:16" ht="45.75" thickBot="1" x14ac:dyDescent="0.3">
      <c r="A400" s="16" t="s">
        <v>46</v>
      </c>
      <c r="B400" s="23" t="s">
        <v>47</v>
      </c>
      <c r="C400" s="39"/>
      <c r="D400" s="39"/>
      <c r="E400" s="39"/>
      <c r="F400" s="39">
        <v>38</v>
      </c>
      <c r="G400" s="39"/>
      <c r="H400" s="39"/>
      <c r="I400" s="39"/>
      <c r="J400" s="39"/>
      <c r="K400" s="39"/>
      <c r="L400" s="39"/>
      <c r="M400" s="39">
        <v>1</v>
      </c>
      <c r="N400" s="39">
        <v>248</v>
      </c>
      <c r="O400" s="39"/>
      <c r="P400" s="34">
        <f t="shared" si="8"/>
        <v>287</v>
      </c>
    </row>
    <row r="401" spans="1:16" ht="45.75" thickBot="1" x14ac:dyDescent="0.3">
      <c r="A401" s="16" t="s">
        <v>48</v>
      </c>
      <c r="B401" s="23" t="s">
        <v>49</v>
      </c>
      <c r="C401" s="39"/>
      <c r="D401" s="39"/>
      <c r="E401" s="39"/>
      <c r="F401" s="39">
        <v>75</v>
      </c>
      <c r="G401" s="39"/>
      <c r="H401" s="39"/>
      <c r="I401" s="39"/>
      <c r="J401" s="39"/>
      <c r="K401" s="39"/>
      <c r="L401" s="39"/>
      <c r="M401" s="39">
        <v>36</v>
      </c>
      <c r="N401" s="39">
        <v>188</v>
      </c>
      <c r="O401" s="39"/>
      <c r="P401" s="34">
        <f t="shared" si="8"/>
        <v>299</v>
      </c>
    </row>
    <row r="402" spans="1:16" ht="45.75" thickBot="1" x14ac:dyDescent="0.3">
      <c r="A402" s="16" t="s">
        <v>50</v>
      </c>
      <c r="B402" s="23" t="s">
        <v>51</v>
      </c>
      <c r="C402" s="39"/>
      <c r="D402" s="39"/>
      <c r="E402" s="39"/>
      <c r="F402" s="39">
        <v>49</v>
      </c>
      <c r="G402" s="39"/>
      <c r="H402" s="39"/>
      <c r="I402" s="39"/>
      <c r="J402" s="39"/>
      <c r="K402" s="39">
        <v>2</v>
      </c>
      <c r="L402" s="39">
        <v>2</v>
      </c>
      <c r="M402" s="39">
        <v>39</v>
      </c>
      <c r="N402" s="39">
        <v>413</v>
      </c>
      <c r="O402" s="39"/>
      <c r="P402" s="34">
        <f t="shared" si="8"/>
        <v>505</v>
      </c>
    </row>
    <row r="403" spans="1:16" x14ac:dyDescent="0.25">
      <c r="A403" s="52" t="s">
        <v>52</v>
      </c>
      <c r="B403" s="49" t="s">
        <v>53</v>
      </c>
      <c r="C403" s="41"/>
      <c r="D403" s="41"/>
      <c r="E403" s="41"/>
      <c r="F403" s="41">
        <v>18</v>
      </c>
      <c r="G403" s="41"/>
      <c r="H403" s="41"/>
      <c r="I403" s="41"/>
      <c r="J403" s="41"/>
      <c r="K403" s="41"/>
      <c r="L403" s="41">
        <v>2</v>
      </c>
      <c r="M403" s="41"/>
      <c r="N403" s="41">
        <v>169</v>
      </c>
      <c r="O403" s="41"/>
      <c r="P403" s="41">
        <f t="shared" si="8"/>
        <v>189</v>
      </c>
    </row>
    <row r="404" spans="1:16" ht="31.5" customHeight="1" thickBot="1" x14ac:dyDescent="0.3">
      <c r="A404" s="54"/>
      <c r="B404" s="49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</row>
    <row r="405" spans="1:16" x14ac:dyDescent="0.25">
      <c r="A405" s="52" t="s">
        <v>54</v>
      </c>
      <c r="B405" s="49" t="s">
        <v>55</v>
      </c>
      <c r="C405" s="41"/>
      <c r="D405" s="41"/>
      <c r="E405" s="41"/>
      <c r="F405" s="41">
        <v>37</v>
      </c>
      <c r="G405" s="41"/>
      <c r="H405" s="41"/>
      <c r="I405" s="41"/>
      <c r="J405" s="41"/>
      <c r="K405" s="41">
        <v>2</v>
      </c>
      <c r="L405" s="41"/>
      <c r="M405" s="41">
        <v>29</v>
      </c>
      <c r="N405" s="41">
        <v>116</v>
      </c>
      <c r="O405" s="41"/>
      <c r="P405" s="41">
        <f t="shared" si="8"/>
        <v>184</v>
      </c>
    </row>
    <row r="406" spans="1:16" ht="18.75" customHeight="1" thickBot="1" x14ac:dyDescent="0.3">
      <c r="A406" s="54"/>
      <c r="B406" s="49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</row>
    <row r="407" spans="1:16" x14ac:dyDescent="0.25">
      <c r="A407" s="47" t="s">
        <v>56</v>
      </c>
      <c r="B407" s="49" t="s">
        <v>57</v>
      </c>
      <c r="C407" s="41"/>
      <c r="D407" s="41"/>
      <c r="E407" s="41"/>
      <c r="F407" s="41">
        <v>66</v>
      </c>
      <c r="G407" s="41"/>
      <c r="H407" s="41"/>
      <c r="I407" s="41"/>
      <c r="J407" s="41"/>
      <c r="K407" s="41"/>
      <c r="L407" s="41">
        <v>1</v>
      </c>
      <c r="M407" s="41"/>
      <c r="N407" s="41">
        <v>120</v>
      </c>
      <c r="O407" s="41"/>
      <c r="P407" s="41">
        <f t="shared" si="8"/>
        <v>187</v>
      </c>
    </row>
    <row r="408" spans="1:16" ht="22.5" customHeight="1" x14ac:dyDescent="0.25">
      <c r="A408" s="48"/>
      <c r="B408" s="49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</row>
    <row r="409" spans="1:16" x14ac:dyDescent="0.25">
      <c r="A409" s="50" t="s">
        <v>58</v>
      </c>
      <c r="B409" s="46" t="s">
        <v>59</v>
      </c>
      <c r="C409" s="41"/>
      <c r="D409" s="41"/>
      <c r="E409" s="41"/>
      <c r="F409" s="41"/>
      <c r="G409" s="41"/>
      <c r="H409" s="41">
        <v>7</v>
      </c>
      <c r="I409" s="41"/>
      <c r="J409" s="41"/>
      <c r="K409" s="41"/>
      <c r="L409" s="41"/>
      <c r="M409" s="41">
        <v>62</v>
      </c>
      <c r="N409" s="41">
        <v>336</v>
      </c>
      <c r="O409" s="41"/>
      <c r="P409" s="41">
        <f t="shared" si="8"/>
        <v>405</v>
      </c>
    </row>
    <row r="410" spans="1:16" ht="31.5" customHeight="1" x14ac:dyDescent="0.25">
      <c r="A410" s="51"/>
      <c r="B410" s="46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</row>
    <row r="411" spans="1:16" ht="45" x14ac:dyDescent="0.25">
      <c r="A411" s="18" t="s">
        <v>60</v>
      </c>
      <c r="B411" s="24" t="s">
        <v>61</v>
      </c>
      <c r="C411" s="39">
        <v>3</v>
      </c>
      <c r="D411" s="39">
        <v>1</v>
      </c>
      <c r="E411" s="39"/>
      <c r="F411" s="39"/>
      <c r="G411" s="39"/>
      <c r="H411" s="39">
        <v>15</v>
      </c>
      <c r="I411" s="39"/>
      <c r="J411" s="39"/>
      <c r="K411" s="39"/>
      <c r="L411" s="39"/>
      <c r="M411" s="39">
        <v>41</v>
      </c>
      <c r="N411" s="39">
        <v>336</v>
      </c>
      <c r="O411" s="39"/>
      <c r="P411" s="34">
        <f t="shared" si="8"/>
        <v>396</v>
      </c>
    </row>
    <row r="412" spans="1:16" ht="45.75" thickBot="1" x14ac:dyDescent="0.3">
      <c r="A412" s="19" t="s">
        <v>62</v>
      </c>
      <c r="B412" s="24" t="s">
        <v>63</v>
      </c>
      <c r="C412" s="39"/>
      <c r="D412" s="39"/>
      <c r="E412" s="39"/>
      <c r="F412" s="39">
        <v>102</v>
      </c>
      <c r="G412" s="39"/>
      <c r="H412" s="39"/>
      <c r="I412" s="39"/>
      <c r="J412" s="39"/>
      <c r="K412" s="39"/>
      <c r="L412" s="39"/>
      <c r="M412" s="39">
        <v>32</v>
      </c>
      <c r="N412" s="39">
        <v>200</v>
      </c>
      <c r="O412" s="39"/>
      <c r="P412" s="34">
        <f t="shared" si="8"/>
        <v>334</v>
      </c>
    </row>
    <row r="413" spans="1:16" ht="45.75" thickBot="1" x14ac:dyDescent="0.3">
      <c r="A413" s="20" t="s">
        <v>64</v>
      </c>
      <c r="B413" s="24" t="s">
        <v>65</v>
      </c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>
        <v>33</v>
      </c>
      <c r="N413" s="39">
        <v>158</v>
      </c>
      <c r="O413" s="39"/>
      <c r="P413" s="34">
        <f t="shared" si="8"/>
        <v>191</v>
      </c>
    </row>
    <row r="414" spans="1:16" ht="45.75" thickBot="1" x14ac:dyDescent="0.3">
      <c r="A414" s="16" t="s">
        <v>66</v>
      </c>
      <c r="B414" s="24" t="s">
        <v>67</v>
      </c>
      <c r="C414" s="39"/>
      <c r="D414" s="39"/>
      <c r="E414" s="39"/>
      <c r="F414" s="39"/>
      <c r="G414" s="39"/>
      <c r="H414" s="39"/>
      <c r="I414" s="39"/>
      <c r="J414" s="39"/>
      <c r="K414" s="39"/>
      <c r="L414" s="39">
        <v>1</v>
      </c>
      <c r="M414" s="39"/>
      <c r="N414" s="39">
        <v>146</v>
      </c>
      <c r="O414" s="39"/>
      <c r="P414" s="34">
        <f t="shared" si="8"/>
        <v>147</v>
      </c>
    </row>
    <row r="415" spans="1:16" ht="57" thickBot="1" x14ac:dyDescent="0.3">
      <c r="A415" s="16" t="s">
        <v>68</v>
      </c>
      <c r="B415" s="24" t="s">
        <v>69</v>
      </c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>
        <v>32</v>
      </c>
      <c r="N415" s="39">
        <v>405</v>
      </c>
      <c r="O415" s="39"/>
      <c r="P415" s="34">
        <f t="shared" si="8"/>
        <v>437</v>
      </c>
    </row>
    <row r="416" spans="1:16" ht="34.5" thickBot="1" x14ac:dyDescent="0.3">
      <c r="A416" s="16" t="s">
        <v>70</v>
      </c>
      <c r="B416" s="24" t="s">
        <v>71</v>
      </c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>
        <v>198</v>
      </c>
      <c r="O416" s="39"/>
      <c r="P416" s="34">
        <f t="shared" si="8"/>
        <v>198</v>
      </c>
    </row>
    <row r="417" spans="1:16" ht="57" thickBot="1" x14ac:dyDescent="0.3">
      <c r="A417" s="16" t="s">
        <v>72</v>
      </c>
      <c r="B417" s="24" t="s">
        <v>73</v>
      </c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>
        <v>190</v>
      </c>
      <c r="O417" s="39"/>
      <c r="P417" s="34">
        <f t="shared" si="8"/>
        <v>190</v>
      </c>
    </row>
    <row r="418" spans="1:16" ht="57" thickBot="1" x14ac:dyDescent="0.3">
      <c r="A418" s="16" t="s">
        <v>74</v>
      </c>
      <c r="B418" s="24" t="s">
        <v>75</v>
      </c>
      <c r="C418" s="39"/>
      <c r="D418" s="39"/>
      <c r="E418" s="39"/>
      <c r="F418" s="39"/>
      <c r="G418" s="39"/>
      <c r="H418" s="39"/>
      <c r="I418" s="39"/>
      <c r="J418" s="39"/>
      <c r="K418" s="39">
        <v>1</v>
      </c>
      <c r="L418" s="39"/>
      <c r="M418" s="39">
        <v>44</v>
      </c>
      <c r="N418" s="39">
        <v>170</v>
      </c>
      <c r="O418" s="39"/>
      <c r="P418" s="34">
        <f t="shared" si="8"/>
        <v>215</v>
      </c>
    </row>
    <row r="419" spans="1:16" x14ac:dyDescent="0.25">
      <c r="A419" s="52" t="s">
        <v>76</v>
      </c>
      <c r="B419" s="46" t="s">
        <v>77</v>
      </c>
      <c r="C419" s="41"/>
      <c r="D419" s="41"/>
      <c r="E419" s="41"/>
      <c r="F419" s="41"/>
      <c r="G419" s="41"/>
      <c r="H419" s="41"/>
      <c r="I419" s="41"/>
      <c r="J419" s="41"/>
      <c r="K419" s="41">
        <v>3</v>
      </c>
      <c r="L419" s="41"/>
      <c r="M419" s="41">
        <v>97</v>
      </c>
      <c r="N419" s="41">
        <v>273</v>
      </c>
      <c r="O419" s="41"/>
      <c r="P419" s="41">
        <f t="shared" si="8"/>
        <v>373</v>
      </c>
    </row>
    <row r="420" spans="1:16" ht="32.25" customHeight="1" thickBot="1" x14ac:dyDescent="0.3">
      <c r="A420" s="54"/>
      <c r="B420" s="46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</row>
    <row r="421" spans="1:16" x14ac:dyDescent="0.25">
      <c r="A421" s="52" t="s">
        <v>78</v>
      </c>
      <c r="B421" s="46" t="s">
        <v>79</v>
      </c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>
        <v>36</v>
      </c>
      <c r="N421" s="41">
        <v>153</v>
      </c>
      <c r="O421" s="41"/>
      <c r="P421" s="41">
        <f t="shared" si="8"/>
        <v>189</v>
      </c>
    </row>
    <row r="422" spans="1:16" ht="30.75" customHeight="1" thickBot="1" x14ac:dyDescent="0.3">
      <c r="A422" s="54"/>
      <c r="B422" s="46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</row>
    <row r="423" spans="1:16" x14ac:dyDescent="0.25">
      <c r="A423" s="57" t="s">
        <v>80</v>
      </c>
      <c r="B423" s="46" t="s">
        <v>81</v>
      </c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>
        <v>40</v>
      </c>
      <c r="N423" s="41">
        <v>324</v>
      </c>
      <c r="O423" s="41"/>
      <c r="P423" s="41">
        <f t="shared" si="8"/>
        <v>364</v>
      </c>
    </row>
    <row r="424" spans="1:16" ht="29.25" customHeight="1" thickBot="1" x14ac:dyDescent="0.3">
      <c r="A424" s="58"/>
      <c r="B424" s="46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</row>
    <row r="425" spans="1:16" x14ac:dyDescent="0.25">
      <c r="A425" s="52" t="s">
        <v>82</v>
      </c>
      <c r="B425" s="46" t="s">
        <v>83</v>
      </c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>
        <v>66</v>
      </c>
      <c r="N425" s="41">
        <v>250</v>
      </c>
      <c r="O425" s="41">
        <v>7</v>
      </c>
      <c r="P425" s="41">
        <f t="shared" si="8"/>
        <v>323</v>
      </c>
    </row>
    <row r="426" spans="1:16" ht="30" customHeight="1" x14ac:dyDescent="0.25">
      <c r="A426" s="55"/>
      <c r="B426" s="46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</row>
    <row r="427" spans="1:16" x14ac:dyDescent="0.25">
      <c r="A427" s="50" t="s">
        <v>84</v>
      </c>
      <c r="B427" s="46" t="s">
        <v>85</v>
      </c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>
        <v>33</v>
      </c>
      <c r="N427" s="41">
        <v>161</v>
      </c>
      <c r="O427" s="41"/>
      <c r="P427" s="41">
        <f t="shared" si="8"/>
        <v>194</v>
      </c>
    </row>
    <row r="428" spans="1:16" ht="24.75" customHeight="1" x14ac:dyDescent="0.25">
      <c r="A428" s="51"/>
      <c r="B428" s="46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</row>
    <row r="429" spans="1:16" ht="45" x14ac:dyDescent="0.25">
      <c r="A429" s="18" t="s">
        <v>86</v>
      </c>
      <c r="B429" s="24" t="s">
        <v>87</v>
      </c>
      <c r="C429" s="39"/>
      <c r="D429" s="39"/>
      <c r="E429" s="39"/>
      <c r="F429" s="39"/>
      <c r="G429" s="39"/>
      <c r="H429" s="39"/>
      <c r="I429" s="39"/>
      <c r="J429" s="39"/>
      <c r="K429" s="39"/>
      <c r="L429" s="39">
        <v>1</v>
      </c>
      <c r="M429" s="39">
        <v>34</v>
      </c>
      <c r="N429" s="39">
        <v>203</v>
      </c>
      <c r="O429" s="39"/>
      <c r="P429" s="34">
        <f t="shared" si="8"/>
        <v>238</v>
      </c>
    </row>
    <row r="430" spans="1:16" ht="34.5" thickBot="1" x14ac:dyDescent="0.3">
      <c r="A430" s="16">
        <v>40</v>
      </c>
      <c r="B430" s="24" t="s">
        <v>90</v>
      </c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>
        <v>40</v>
      </c>
      <c r="N430" s="39">
        <v>178</v>
      </c>
      <c r="O430" s="39"/>
      <c r="P430" s="34">
        <f t="shared" si="8"/>
        <v>218</v>
      </c>
    </row>
    <row r="431" spans="1:16" ht="57" thickBot="1" x14ac:dyDescent="0.3">
      <c r="A431" s="16">
        <v>41</v>
      </c>
      <c r="B431" s="24" t="s">
        <v>92</v>
      </c>
      <c r="C431" s="39"/>
      <c r="D431" s="39"/>
      <c r="E431" s="39"/>
      <c r="F431" s="39"/>
      <c r="G431" s="39"/>
      <c r="H431" s="39"/>
      <c r="I431" s="39"/>
      <c r="J431" s="39"/>
      <c r="K431" s="39">
        <v>1</v>
      </c>
      <c r="L431" s="39"/>
      <c r="M431" s="39">
        <v>49</v>
      </c>
      <c r="N431" s="39">
        <v>616</v>
      </c>
      <c r="O431" s="39"/>
      <c r="P431" s="34">
        <f t="shared" si="8"/>
        <v>666</v>
      </c>
    </row>
    <row r="432" spans="1:16" ht="34.5" thickBot="1" x14ac:dyDescent="0.3">
      <c r="A432" s="16">
        <v>42</v>
      </c>
      <c r="B432" s="24" t="s">
        <v>94</v>
      </c>
      <c r="C432" s="39"/>
      <c r="D432" s="39"/>
      <c r="E432" s="39"/>
      <c r="F432" s="39"/>
      <c r="G432" s="39"/>
      <c r="H432" s="39"/>
      <c r="I432" s="39"/>
      <c r="J432" s="39"/>
      <c r="K432" s="39">
        <v>1</v>
      </c>
      <c r="L432" s="39">
        <v>2</v>
      </c>
      <c r="M432" s="39">
        <v>34</v>
      </c>
      <c r="N432" s="39">
        <v>165</v>
      </c>
      <c r="O432" s="39"/>
      <c r="P432" s="34">
        <f t="shared" si="8"/>
        <v>202</v>
      </c>
    </row>
    <row r="433" spans="1:16" ht="45.75" thickBot="1" x14ac:dyDescent="0.3">
      <c r="A433" s="16">
        <v>43</v>
      </c>
      <c r="B433" s="24" t="s">
        <v>96</v>
      </c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>
        <v>203</v>
      </c>
      <c r="O433" s="39"/>
      <c r="P433" s="34">
        <f t="shared" si="8"/>
        <v>203</v>
      </c>
    </row>
    <row r="434" spans="1:16" ht="45.75" thickBot="1" x14ac:dyDescent="0.3">
      <c r="A434" s="16">
        <v>44</v>
      </c>
      <c r="B434" s="24" t="s">
        <v>98</v>
      </c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>
        <v>39</v>
      </c>
      <c r="N434" s="39">
        <v>162</v>
      </c>
      <c r="O434" s="39"/>
      <c r="P434" s="34">
        <f t="shared" si="8"/>
        <v>201</v>
      </c>
    </row>
    <row r="435" spans="1:16" ht="57" thickBot="1" x14ac:dyDescent="0.3">
      <c r="A435" s="16">
        <v>45</v>
      </c>
      <c r="B435" s="24" t="s">
        <v>100</v>
      </c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>
        <v>38</v>
      </c>
      <c r="N435" s="39">
        <v>155</v>
      </c>
      <c r="O435" s="39"/>
      <c r="P435" s="34">
        <f t="shared" si="8"/>
        <v>193</v>
      </c>
    </row>
    <row r="436" spans="1:16" ht="40.5" customHeight="1" thickBot="1" x14ac:dyDescent="0.3">
      <c r="A436" s="16">
        <v>46</v>
      </c>
      <c r="B436" s="24" t="s">
        <v>102</v>
      </c>
      <c r="C436" s="39"/>
      <c r="D436" s="39"/>
      <c r="E436" s="39"/>
      <c r="F436" s="39"/>
      <c r="G436" s="39"/>
      <c r="H436" s="39"/>
      <c r="I436" s="39"/>
      <c r="J436" s="39"/>
      <c r="K436" s="39">
        <v>3</v>
      </c>
      <c r="L436" s="39"/>
      <c r="M436" s="39"/>
      <c r="N436" s="39">
        <v>239</v>
      </c>
      <c r="O436" s="39"/>
      <c r="P436" s="34">
        <f t="shared" si="8"/>
        <v>242</v>
      </c>
    </row>
    <row r="437" spans="1:16" ht="45.75" thickBot="1" x14ac:dyDescent="0.3">
      <c r="A437" s="16">
        <v>47</v>
      </c>
      <c r="B437" s="24" t="s">
        <v>104</v>
      </c>
      <c r="C437" s="39"/>
      <c r="D437" s="39"/>
      <c r="E437" s="39"/>
      <c r="F437" s="39"/>
      <c r="G437" s="39"/>
      <c r="H437" s="39"/>
      <c r="I437" s="39"/>
      <c r="J437" s="39"/>
      <c r="K437" s="39"/>
      <c r="L437" s="39">
        <v>1</v>
      </c>
      <c r="M437" s="39">
        <v>40</v>
      </c>
      <c r="N437" s="39">
        <v>229</v>
      </c>
      <c r="O437" s="39"/>
      <c r="P437" s="34">
        <f t="shared" si="8"/>
        <v>270</v>
      </c>
    </row>
    <row r="438" spans="1:16" ht="45.75" thickBot="1" x14ac:dyDescent="0.3">
      <c r="A438" s="16">
        <v>48</v>
      </c>
      <c r="B438" s="24" t="s">
        <v>106</v>
      </c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>
        <v>30</v>
      </c>
      <c r="N438" s="39">
        <v>159</v>
      </c>
      <c r="O438" s="39"/>
      <c r="P438" s="34">
        <f t="shared" si="8"/>
        <v>189</v>
      </c>
    </row>
    <row r="439" spans="1:16" x14ac:dyDescent="0.25">
      <c r="A439" s="52">
        <v>49</v>
      </c>
      <c r="B439" s="46" t="s">
        <v>108</v>
      </c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>
        <v>38</v>
      </c>
      <c r="N439" s="41">
        <v>195</v>
      </c>
      <c r="O439" s="41"/>
      <c r="P439" s="41">
        <f t="shared" ref="P439:P501" si="9">SUM(C439:O439)</f>
        <v>233</v>
      </c>
    </row>
    <row r="440" spans="1:16" ht="44.25" customHeight="1" thickBot="1" x14ac:dyDescent="0.3">
      <c r="A440" s="54"/>
      <c r="B440" s="46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</row>
    <row r="441" spans="1:16" x14ac:dyDescent="0.25">
      <c r="A441" s="52">
        <v>50</v>
      </c>
      <c r="B441" s="46" t="s">
        <v>110</v>
      </c>
      <c r="C441" s="41"/>
      <c r="D441" s="41"/>
      <c r="E441" s="41"/>
      <c r="F441" s="41"/>
      <c r="G441" s="41"/>
      <c r="H441" s="41"/>
      <c r="I441" s="41"/>
      <c r="J441" s="41"/>
      <c r="K441" s="41">
        <v>1</v>
      </c>
      <c r="L441" s="41"/>
      <c r="M441" s="41">
        <v>51</v>
      </c>
      <c r="N441" s="41">
        <v>153</v>
      </c>
      <c r="O441" s="41"/>
      <c r="P441" s="41">
        <f t="shared" si="9"/>
        <v>205</v>
      </c>
    </row>
    <row r="442" spans="1:16" ht="40.5" customHeight="1" thickBot="1" x14ac:dyDescent="0.3">
      <c r="A442" s="54"/>
      <c r="B442" s="46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</row>
    <row r="443" spans="1:16" x14ac:dyDescent="0.25">
      <c r="A443" s="52">
        <v>51</v>
      </c>
      <c r="B443" s="46" t="s">
        <v>112</v>
      </c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>
        <v>218</v>
      </c>
      <c r="O443" s="41"/>
      <c r="P443" s="41">
        <f t="shared" si="9"/>
        <v>218</v>
      </c>
    </row>
    <row r="444" spans="1:16" ht="30.75" customHeight="1" thickBot="1" x14ac:dyDescent="0.3">
      <c r="A444" s="54"/>
      <c r="B444" s="46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</row>
    <row r="445" spans="1:16" x14ac:dyDescent="0.25">
      <c r="A445" s="52">
        <v>52</v>
      </c>
      <c r="B445" s="46" t="s">
        <v>114</v>
      </c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>
        <v>227</v>
      </c>
      <c r="O445" s="41"/>
      <c r="P445" s="41">
        <f t="shared" si="9"/>
        <v>227</v>
      </c>
    </row>
    <row r="446" spans="1:16" ht="28.5" customHeight="1" x14ac:dyDescent="0.25">
      <c r="A446" s="55"/>
      <c r="B446" s="46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</row>
    <row r="447" spans="1:16" ht="37.5" customHeight="1" x14ac:dyDescent="0.25">
      <c r="A447" s="18">
        <v>53</v>
      </c>
      <c r="B447" s="24" t="s">
        <v>116</v>
      </c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>
        <v>223</v>
      </c>
      <c r="O447" s="39"/>
      <c r="P447" s="34">
        <f t="shared" si="9"/>
        <v>223</v>
      </c>
    </row>
    <row r="448" spans="1:16" ht="57" thickBot="1" x14ac:dyDescent="0.3">
      <c r="A448" s="16">
        <v>54</v>
      </c>
      <c r="B448" s="24" t="s">
        <v>118</v>
      </c>
      <c r="C448" s="39"/>
      <c r="D448" s="39"/>
      <c r="E448" s="39"/>
      <c r="F448" s="39"/>
      <c r="G448" s="39"/>
      <c r="H448" s="39"/>
      <c r="I448" s="39"/>
      <c r="J448" s="39"/>
      <c r="K448" s="39"/>
      <c r="L448" s="39">
        <v>4</v>
      </c>
      <c r="M448" s="39">
        <v>33</v>
      </c>
      <c r="N448" s="39">
        <v>470</v>
      </c>
      <c r="O448" s="39"/>
      <c r="P448" s="34">
        <f t="shared" si="9"/>
        <v>507</v>
      </c>
    </row>
    <row r="449" spans="1:16" ht="45.75" thickBot="1" x14ac:dyDescent="0.3">
      <c r="A449" s="16">
        <v>55</v>
      </c>
      <c r="B449" s="24" t="s">
        <v>120</v>
      </c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>
        <v>38</v>
      </c>
      <c r="N449" s="39">
        <v>212</v>
      </c>
      <c r="O449" s="39"/>
      <c r="P449" s="34">
        <f t="shared" si="9"/>
        <v>250</v>
      </c>
    </row>
    <row r="450" spans="1:16" ht="57" thickBot="1" x14ac:dyDescent="0.3">
      <c r="A450" s="16">
        <v>56</v>
      </c>
      <c r="B450" s="24" t="s">
        <v>122</v>
      </c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>
        <v>35</v>
      </c>
      <c r="N450" s="39">
        <v>456</v>
      </c>
      <c r="O450" s="39"/>
      <c r="P450" s="34">
        <f t="shared" si="9"/>
        <v>491</v>
      </c>
    </row>
    <row r="451" spans="1:16" ht="57" thickBot="1" x14ac:dyDescent="0.3">
      <c r="A451" s="16">
        <v>57</v>
      </c>
      <c r="B451" s="24" t="s">
        <v>124</v>
      </c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>
        <v>66</v>
      </c>
      <c r="N451" s="39">
        <v>332</v>
      </c>
      <c r="O451" s="39"/>
      <c r="P451" s="34">
        <f t="shared" si="9"/>
        <v>398</v>
      </c>
    </row>
    <row r="452" spans="1:16" ht="42" customHeight="1" thickBot="1" x14ac:dyDescent="0.3">
      <c r="A452" s="16">
        <v>58</v>
      </c>
      <c r="B452" s="24" t="s">
        <v>126</v>
      </c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>
        <v>39</v>
      </c>
      <c r="N452" s="39">
        <v>188</v>
      </c>
      <c r="O452" s="39"/>
      <c r="P452" s="34">
        <f t="shared" si="9"/>
        <v>227</v>
      </c>
    </row>
    <row r="453" spans="1:16" ht="37.5" customHeight="1" thickBot="1" x14ac:dyDescent="0.3">
      <c r="A453" s="16">
        <v>59</v>
      </c>
      <c r="B453" s="24" t="s">
        <v>128</v>
      </c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>
        <v>29</v>
      </c>
      <c r="N453" s="39">
        <v>80</v>
      </c>
      <c r="O453" s="39"/>
      <c r="P453" s="34">
        <f t="shared" si="9"/>
        <v>109</v>
      </c>
    </row>
    <row r="454" spans="1:16" ht="36.75" customHeight="1" thickBot="1" x14ac:dyDescent="0.3">
      <c r="A454" s="16">
        <v>60</v>
      </c>
      <c r="B454" s="24" t="s">
        <v>130</v>
      </c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>
        <v>24</v>
      </c>
      <c r="N454" s="39">
        <v>110</v>
      </c>
      <c r="O454" s="39"/>
      <c r="P454" s="34">
        <f t="shared" si="9"/>
        <v>134</v>
      </c>
    </row>
    <row r="455" spans="1:16" x14ac:dyDescent="0.25">
      <c r="A455" s="52">
        <v>61</v>
      </c>
      <c r="B455" s="46" t="s">
        <v>132</v>
      </c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>
        <v>36</v>
      </c>
      <c r="N455" s="41">
        <v>158</v>
      </c>
      <c r="O455" s="41"/>
      <c r="P455" s="41">
        <f t="shared" si="9"/>
        <v>194</v>
      </c>
    </row>
    <row r="456" spans="1:16" ht="29.25" customHeight="1" thickBot="1" x14ac:dyDescent="0.3">
      <c r="A456" s="54"/>
      <c r="B456" s="46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</row>
    <row r="457" spans="1:16" x14ac:dyDescent="0.25">
      <c r="A457" s="52">
        <v>62</v>
      </c>
      <c r="B457" s="46" t="s">
        <v>134</v>
      </c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>
        <v>28</v>
      </c>
      <c r="N457" s="41">
        <v>168</v>
      </c>
      <c r="O457" s="41"/>
      <c r="P457" s="41">
        <f t="shared" si="9"/>
        <v>196</v>
      </c>
    </row>
    <row r="458" spans="1:16" ht="42" customHeight="1" thickBot="1" x14ac:dyDescent="0.3">
      <c r="A458" s="54"/>
      <c r="B458" s="46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</row>
    <row r="459" spans="1:16" x14ac:dyDescent="0.25">
      <c r="A459" s="52">
        <v>63</v>
      </c>
      <c r="B459" s="46" t="s">
        <v>136</v>
      </c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>
        <v>51</v>
      </c>
      <c r="N459" s="41">
        <v>236</v>
      </c>
      <c r="O459" s="41"/>
      <c r="P459" s="41">
        <f>M459+N459</f>
        <v>287</v>
      </c>
    </row>
    <row r="460" spans="1:16" ht="41.25" customHeight="1" thickBot="1" x14ac:dyDescent="0.3">
      <c r="A460" s="54"/>
      <c r="B460" s="46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</row>
    <row r="461" spans="1:16" x14ac:dyDescent="0.25">
      <c r="A461" s="52">
        <v>64</v>
      </c>
      <c r="B461" s="46" t="s">
        <v>137</v>
      </c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>
        <v>30</v>
      </c>
      <c r="N461" s="41">
        <v>176</v>
      </c>
      <c r="O461" s="41"/>
      <c r="P461" s="41">
        <f t="shared" si="9"/>
        <v>206</v>
      </c>
    </row>
    <row r="462" spans="1:16" ht="22.5" customHeight="1" x14ac:dyDescent="0.25">
      <c r="A462" s="55"/>
      <c r="B462" s="46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</row>
    <row r="463" spans="1:16" x14ac:dyDescent="0.25">
      <c r="A463" s="50">
        <v>65</v>
      </c>
      <c r="B463" s="46" t="s">
        <v>139</v>
      </c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>
        <v>34</v>
      </c>
      <c r="N463" s="41">
        <v>135</v>
      </c>
      <c r="O463" s="41"/>
      <c r="P463" s="41">
        <f t="shared" si="9"/>
        <v>169</v>
      </c>
    </row>
    <row r="464" spans="1:16" ht="30.75" customHeight="1" x14ac:dyDescent="0.25">
      <c r="A464" s="51"/>
      <c r="B464" s="46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</row>
    <row r="465" spans="1:16" ht="45.75" thickBot="1" x14ac:dyDescent="0.3">
      <c r="A465" s="16">
        <v>66</v>
      </c>
      <c r="B465" s="24" t="s">
        <v>141</v>
      </c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>
        <v>36</v>
      </c>
      <c r="N465" s="39">
        <v>156</v>
      </c>
      <c r="O465" s="39"/>
      <c r="P465" s="34">
        <f t="shared" si="9"/>
        <v>192</v>
      </c>
    </row>
    <row r="466" spans="1:16" ht="15" customHeight="1" x14ac:dyDescent="0.25">
      <c r="A466" s="52">
        <v>67</v>
      </c>
      <c r="B466" s="83" t="s">
        <v>143</v>
      </c>
      <c r="C466" s="41"/>
      <c r="D466" s="41"/>
      <c r="E466" s="41"/>
      <c r="F466" s="41"/>
      <c r="G466" s="41"/>
      <c r="H466" s="41"/>
      <c r="I466" s="41"/>
      <c r="J466" s="41"/>
      <c r="K466" s="41">
        <v>4</v>
      </c>
      <c r="L466" s="41"/>
      <c r="M466" s="41">
        <v>57</v>
      </c>
      <c r="N466" s="41">
        <v>137</v>
      </c>
      <c r="O466" s="41"/>
      <c r="P466" s="41">
        <f t="shared" si="9"/>
        <v>198</v>
      </c>
    </row>
    <row r="467" spans="1:16" ht="32.25" customHeight="1" x14ac:dyDescent="0.25">
      <c r="A467" s="53"/>
      <c r="B467" s="84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</row>
    <row r="468" spans="1:16" ht="45" x14ac:dyDescent="0.25">
      <c r="A468" s="18">
        <v>68</v>
      </c>
      <c r="B468" s="24" t="s">
        <v>145</v>
      </c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>
        <v>32</v>
      </c>
      <c r="N468" s="39">
        <v>174</v>
      </c>
      <c r="O468" s="39"/>
      <c r="P468" s="34">
        <f t="shared" si="9"/>
        <v>206</v>
      </c>
    </row>
    <row r="469" spans="1:16" ht="45.75" thickBot="1" x14ac:dyDescent="0.3">
      <c r="A469" s="16">
        <v>69</v>
      </c>
      <c r="B469" s="24" t="s">
        <v>147</v>
      </c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>
        <v>28</v>
      </c>
      <c r="N469" s="39">
        <v>179</v>
      </c>
      <c r="O469" s="39"/>
      <c r="P469" s="34">
        <f t="shared" si="9"/>
        <v>207</v>
      </c>
    </row>
    <row r="470" spans="1:16" ht="57" thickBot="1" x14ac:dyDescent="0.3">
      <c r="A470" s="16">
        <v>70</v>
      </c>
      <c r="B470" s="24" t="s">
        <v>149</v>
      </c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>
        <v>31</v>
      </c>
      <c r="N470" s="39">
        <v>184</v>
      </c>
      <c r="O470" s="39"/>
      <c r="P470" s="34">
        <f t="shared" si="9"/>
        <v>215</v>
      </c>
    </row>
    <row r="471" spans="1:16" x14ac:dyDescent="0.25">
      <c r="A471" s="52">
        <v>71</v>
      </c>
      <c r="B471" s="46" t="s">
        <v>150</v>
      </c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>
        <v>38</v>
      </c>
      <c r="N471" s="41">
        <v>176</v>
      </c>
      <c r="O471" s="41"/>
      <c r="P471" s="41">
        <f t="shared" si="9"/>
        <v>214</v>
      </c>
    </row>
    <row r="472" spans="1:16" ht="19.5" customHeight="1" thickBot="1" x14ac:dyDescent="0.3">
      <c r="A472" s="54"/>
      <c r="B472" s="46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</row>
    <row r="473" spans="1:16" x14ac:dyDescent="0.25">
      <c r="A473" s="52">
        <v>72</v>
      </c>
      <c r="B473" s="46" t="s">
        <v>152</v>
      </c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>
        <v>36</v>
      </c>
      <c r="N473" s="41">
        <v>163</v>
      </c>
      <c r="O473" s="41"/>
      <c r="P473" s="41">
        <f t="shared" si="9"/>
        <v>199</v>
      </c>
    </row>
    <row r="474" spans="1:16" ht="30" customHeight="1" thickBot="1" x14ac:dyDescent="0.3">
      <c r="A474" s="54"/>
      <c r="B474" s="46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</row>
    <row r="475" spans="1:16" x14ac:dyDescent="0.25">
      <c r="A475" s="52">
        <v>73</v>
      </c>
      <c r="B475" s="46" t="s">
        <v>154</v>
      </c>
      <c r="C475" s="41"/>
      <c r="D475" s="41"/>
      <c r="E475" s="41"/>
      <c r="F475" s="41"/>
      <c r="G475" s="41"/>
      <c r="H475" s="41"/>
      <c r="I475" s="41"/>
      <c r="J475" s="41"/>
      <c r="K475" s="41">
        <v>2</v>
      </c>
      <c r="L475" s="41"/>
      <c r="M475" s="41">
        <v>30</v>
      </c>
      <c r="N475" s="41">
        <v>101</v>
      </c>
      <c r="O475" s="41"/>
      <c r="P475" s="41">
        <f t="shared" si="9"/>
        <v>133</v>
      </c>
    </row>
    <row r="476" spans="1:16" ht="20.25" customHeight="1" thickBot="1" x14ac:dyDescent="0.3">
      <c r="A476" s="54"/>
      <c r="B476" s="46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</row>
    <row r="477" spans="1:16" ht="34.5" thickBot="1" x14ac:dyDescent="0.3">
      <c r="A477" s="16">
        <v>74</v>
      </c>
      <c r="B477" s="24" t="s">
        <v>156</v>
      </c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>
        <v>37</v>
      </c>
      <c r="N477" s="39">
        <v>170</v>
      </c>
      <c r="O477" s="39"/>
      <c r="P477" s="34">
        <f t="shared" si="9"/>
        <v>207</v>
      </c>
    </row>
    <row r="478" spans="1:16" x14ac:dyDescent="0.25">
      <c r="A478" s="52">
        <v>75</v>
      </c>
      <c r="B478" s="46" t="s">
        <v>158</v>
      </c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>
        <v>9</v>
      </c>
      <c r="N478" s="41">
        <v>116</v>
      </c>
      <c r="O478" s="41"/>
      <c r="P478" s="41">
        <f t="shared" si="9"/>
        <v>125</v>
      </c>
    </row>
    <row r="479" spans="1:16" ht="21.75" customHeight="1" thickBot="1" x14ac:dyDescent="0.3">
      <c r="A479" s="54"/>
      <c r="B479" s="46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</row>
    <row r="480" spans="1:16" x14ac:dyDescent="0.25">
      <c r="A480" s="52">
        <v>76</v>
      </c>
      <c r="B480" s="46" t="s">
        <v>160</v>
      </c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>
        <v>38</v>
      </c>
      <c r="N480" s="41">
        <v>143</v>
      </c>
      <c r="O480" s="41"/>
      <c r="P480" s="41">
        <f t="shared" si="9"/>
        <v>181</v>
      </c>
    </row>
    <row r="481" spans="1:16" ht="30" customHeight="1" thickBot="1" x14ac:dyDescent="0.3">
      <c r="A481" s="54"/>
      <c r="B481" s="46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</row>
    <row r="482" spans="1:16" x14ac:dyDescent="0.25">
      <c r="A482" s="52">
        <v>77</v>
      </c>
      <c r="B482" s="46" t="s">
        <v>162</v>
      </c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>
        <v>36</v>
      </c>
      <c r="N482" s="41">
        <v>215</v>
      </c>
      <c r="O482" s="41"/>
      <c r="P482" s="41">
        <f t="shared" si="9"/>
        <v>251</v>
      </c>
    </row>
    <row r="483" spans="1:16" ht="32.25" customHeight="1" thickBot="1" x14ac:dyDescent="0.3">
      <c r="A483" s="54"/>
      <c r="B483" s="46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</row>
    <row r="484" spans="1:16" x14ac:dyDescent="0.25">
      <c r="A484" s="52">
        <v>78</v>
      </c>
      <c r="B484" s="46" t="s">
        <v>164</v>
      </c>
      <c r="C484" s="41"/>
      <c r="D484" s="41">
        <v>2</v>
      </c>
      <c r="E484" s="41"/>
      <c r="F484" s="41"/>
      <c r="G484" s="41"/>
      <c r="H484" s="41">
        <v>11</v>
      </c>
      <c r="I484" s="41"/>
      <c r="J484" s="41"/>
      <c r="K484" s="41"/>
      <c r="L484" s="41">
        <v>2</v>
      </c>
      <c r="M484" s="41">
        <v>40</v>
      </c>
      <c r="N484" s="41">
        <v>310</v>
      </c>
      <c r="O484" s="41"/>
      <c r="P484" s="41">
        <f t="shared" si="9"/>
        <v>365</v>
      </c>
    </row>
    <row r="485" spans="1:16" ht="21.75" customHeight="1" x14ac:dyDescent="0.25">
      <c r="A485" s="55"/>
      <c r="B485" s="46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</row>
    <row r="486" spans="1:16" x14ac:dyDescent="0.25">
      <c r="A486" s="50">
        <v>79</v>
      </c>
      <c r="B486" s="46" t="s">
        <v>166</v>
      </c>
      <c r="C486" s="41"/>
      <c r="D486" s="41"/>
      <c r="E486" s="41"/>
      <c r="F486" s="41"/>
      <c r="G486" s="41"/>
      <c r="H486" s="41"/>
      <c r="I486" s="41"/>
      <c r="J486" s="41"/>
      <c r="K486" s="41"/>
      <c r="L486" s="41">
        <v>2</v>
      </c>
      <c r="M486" s="41">
        <v>34</v>
      </c>
      <c r="N486" s="41">
        <v>164</v>
      </c>
      <c r="O486" s="41"/>
      <c r="P486" s="41">
        <f t="shared" si="9"/>
        <v>200</v>
      </c>
    </row>
    <row r="487" spans="1:16" ht="21.75" customHeight="1" x14ac:dyDescent="0.25">
      <c r="A487" s="51"/>
      <c r="B487" s="46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</row>
    <row r="488" spans="1:16" ht="45.75" thickBot="1" x14ac:dyDescent="0.3">
      <c r="A488" s="16">
        <v>80</v>
      </c>
      <c r="B488" s="24" t="s">
        <v>168</v>
      </c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>
        <v>188</v>
      </c>
      <c r="O488" s="39"/>
      <c r="P488" s="34">
        <f t="shared" si="9"/>
        <v>188</v>
      </c>
    </row>
    <row r="489" spans="1:16" ht="34.5" thickBot="1" x14ac:dyDescent="0.3">
      <c r="A489" s="16">
        <v>81</v>
      </c>
      <c r="B489" s="24" t="s">
        <v>170</v>
      </c>
      <c r="C489" s="39"/>
      <c r="D489" s="39"/>
      <c r="E489" s="39"/>
      <c r="F489" s="39"/>
      <c r="G489" s="39"/>
      <c r="H489" s="39"/>
      <c r="I489" s="39"/>
      <c r="J489" s="39"/>
      <c r="K489" s="39"/>
      <c r="L489" s="39">
        <v>1</v>
      </c>
      <c r="M489" s="39">
        <v>40</v>
      </c>
      <c r="N489" s="39">
        <v>348</v>
      </c>
      <c r="O489" s="39"/>
      <c r="P489" s="34">
        <f t="shared" si="9"/>
        <v>389</v>
      </c>
    </row>
    <row r="490" spans="1:16" ht="57" thickBot="1" x14ac:dyDescent="0.3">
      <c r="A490" s="16">
        <v>82</v>
      </c>
      <c r="B490" s="24" t="s">
        <v>172</v>
      </c>
      <c r="C490" s="39"/>
      <c r="D490" s="39"/>
      <c r="E490" s="39"/>
      <c r="F490" s="39"/>
      <c r="G490" s="39"/>
      <c r="H490" s="39"/>
      <c r="I490" s="39"/>
      <c r="J490" s="39"/>
      <c r="K490" s="39">
        <v>1</v>
      </c>
      <c r="L490" s="39">
        <v>1</v>
      </c>
      <c r="M490" s="39">
        <v>28</v>
      </c>
      <c r="N490" s="39">
        <v>247</v>
      </c>
      <c r="O490" s="39"/>
      <c r="P490" s="34">
        <f t="shared" si="9"/>
        <v>277</v>
      </c>
    </row>
    <row r="491" spans="1:16" ht="45.75" thickBot="1" x14ac:dyDescent="0.3">
      <c r="A491" s="16">
        <v>83</v>
      </c>
      <c r="B491" s="24" t="s">
        <v>174</v>
      </c>
      <c r="C491" s="39"/>
      <c r="D491" s="39"/>
      <c r="E491" s="39"/>
      <c r="F491" s="39"/>
      <c r="G491" s="39"/>
      <c r="H491" s="39"/>
      <c r="I491" s="39"/>
      <c r="J491" s="39"/>
      <c r="K491" s="39">
        <v>3</v>
      </c>
      <c r="L491" s="39"/>
      <c r="M491" s="39">
        <v>31</v>
      </c>
      <c r="N491" s="39">
        <v>150</v>
      </c>
      <c r="O491" s="39"/>
      <c r="P491" s="34">
        <f t="shared" si="9"/>
        <v>184</v>
      </c>
    </row>
    <row r="492" spans="1:16" ht="45.75" thickBot="1" x14ac:dyDescent="0.3">
      <c r="A492" s="16">
        <v>84</v>
      </c>
      <c r="B492" s="24" t="s">
        <v>176</v>
      </c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>
        <v>213</v>
      </c>
      <c r="O492" s="39"/>
      <c r="P492" s="34">
        <f t="shared" si="9"/>
        <v>213</v>
      </c>
    </row>
    <row r="493" spans="1:16" ht="45.75" thickBot="1" x14ac:dyDescent="0.3">
      <c r="A493" s="16">
        <v>85</v>
      </c>
      <c r="B493" s="24" t="s">
        <v>178</v>
      </c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>
        <v>198</v>
      </c>
      <c r="O493" s="39"/>
      <c r="P493" s="34">
        <f t="shared" si="9"/>
        <v>198</v>
      </c>
    </row>
    <row r="494" spans="1:16" ht="45.75" thickBot="1" x14ac:dyDescent="0.3">
      <c r="A494" s="16">
        <v>86</v>
      </c>
      <c r="B494" s="24" t="s">
        <v>180</v>
      </c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>
        <v>136</v>
      </c>
      <c r="N494" s="39">
        <v>397</v>
      </c>
      <c r="O494" s="39"/>
      <c r="P494" s="34">
        <f t="shared" si="9"/>
        <v>533</v>
      </c>
    </row>
    <row r="495" spans="1:16" x14ac:dyDescent="0.25">
      <c r="A495" s="52">
        <v>87</v>
      </c>
      <c r="B495" s="46" t="s">
        <v>182</v>
      </c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>
        <v>12</v>
      </c>
      <c r="N495" s="41">
        <v>190</v>
      </c>
      <c r="O495" s="41"/>
      <c r="P495" s="41">
        <f t="shared" si="9"/>
        <v>202</v>
      </c>
    </row>
    <row r="496" spans="1:16" ht="41.25" customHeight="1" x14ac:dyDescent="0.25">
      <c r="A496" s="55"/>
      <c r="B496" s="46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</row>
    <row r="497" spans="1:16" ht="45" x14ac:dyDescent="0.25">
      <c r="A497" s="18">
        <v>88</v>
      </c>
      <c r="B497" s="24" t="s">
        <v>184</v>
      </c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>
        <v>7</v>
      </c>
      <c r="N497" s="39">
        <v>198</v>
      </c>
      <c r="O497" s="39"/>
      <c r="P497" s="34">
        <f t="shared" si="9"/>
        <v>205</v>
      </c>
    </row>
    <row r="498" spans="1:16" ht="48" customHeight="1" thickBot="1" x14ac:dyDescent="0.3">
      <c r="A498" s="16">
        <v>89</v>
      </c>
      <c r="B498" s="24" t="s">
        <v>186</v>
      </c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>
        <v>40</v>
      </c>
      <c r="N498" s="39">
        <v>425</v>
      </c>
      <c r="O498" s="39"/>
      <c r="P498" s="34">
        <f t="shared" si="9"/>
        <v>465</v>
      </c>
    </row>
    <row r="499" spans="1:16" x14ac:dyDescent="0.25">
      <c r="A499" s="52">
        <v>90</v>
      </c>
      <c r="B499" s="46" t="s">
        <v>188</v>
      </c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>
        <v>20</v>
      </c>
      <c r="N499" s="41">
        <v>336</v>
      </c>
      <c r="O499" s="41"/>
      <c r="P499" s="41">
        <f t="shared" si="9"/>
        <v>356</v>
      </c>
    </row>
    <row r="500" spans="1:16" ht="20.25" customHeight="1" thickBot="1" x14ac:dyDescent="0.3">
      <c r="A500" s="54"/>
      <c r="B500" s="46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</row>
    <row r="501" spans="1:16" x14ac:dyDescent="0.25">
      <c r="A501" s="52">
        <v>91</v>
      </c>
      <c r="B501" s="46" t="s">
        <v>190</v>
      </c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>
        <v>250</v>
      </c>
      <c r="O501" s="41"/>
      <c r="P501" s="41">
        <f t="shared" si="9"/>
        <v>250</v>
      </c>
    </row>
    <row r="502" spans="1:16" ht="18.75" customHeight="1" thickBot="1" x14ac:dyDescent="0.3">
      <c r="A502" s="54"/>
      <c r="B502" s="46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</row>
    <row r="503" spans="1:16" x14ac:dyDescent="0.25">
      <c r="A503" s="52">
        <v>92</v>
      </c>
      <c r="B503" s="46" t="s">
        <v>192</v>
      </c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4">
        <v>23</v>
      </c>
      <c r="N503" s="44">
        <v>59</v>
      </c>
      <c r="O503" s="44"/>
      <c r="P503" s="41">
        <f t="shared" ref="P503:P554" si="10">SUM(C503:O503)</f>
        <v>82</v>
      </c>
    </row>
    <row r="504" spans="1:16" ht="19.5" customHeight="1" thickBot="1" x14ac:dyDescent="0.3">
      <c r="A504" s="54"/>
      <c r="B504" s="46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5"/>
      <c r="N504" s="45"/>
      <c r="O504" s="45"/>
      <c r="P504" s="42"/>
    </row>
    <row r="505" spans="1:16" x14ac:dyDescent="0.25">
      <c r="A505" s="52">
        <v>93</v>
      </c>
      <c r="B505" s="46" t="s">
        <v>194</v>
      </c>
      <c r="C505" s="41"/>
      <c r="D505" s="41"/>
      <c r="E505" s="41"/>
      <c r="F505" s="41">
        <v>44</v>
      </c>
      <c r="G505" s="41"/>
      <c r="H505" s="41"/>
      <c r="I505" s="41"/>
      <c r="J505" s="41"/>
      <c r="K505" s="41"/>
      <c r="L505" s="41"/>
      <c r="M505" s="44">
        <v>56</v>
      </c>
      <c r="N505" s="44">
        <v>275</v>
      </c>
      <c r="O505" s="44"/>
      <c r="P505" s="41">
        <f t="shared" si="10"/>
        <v>375</v>
      </c>
    </row>
    <row r="506" spans="1:16" ht="31.5" customHeight="1" thickBot="1" x14ac:dyDescent="0.3">
      <c r="A506" s="54"/>
      <c r="B506" s="46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5"/>
      <c r="N506" s="45"/>
      <c r="O506" s="45"/>
      <c r="P506" s="42"/>
    </row>
    <row r="507" spans="1:16" ht="45.75" thickBot="1" x14ac:dyDescent="0.3">
      <c r="A507" s="16">
        <v>94</v>
      </c>
      <c r="B507" s="24" t="s">
        <v>196</v>
      </c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>
        <v>104</v>
      </c>
      <c r="N507" s="39">
        <v>379</v>
      </c>
      <c r="O507" s="39"/>
      <c r="P507" s="34">
        <f t="shared" si="10"/>
        <v>483</v>
      </c>
    </row>
    <row r="508" spans="1:16" ht="34.5" thickBot="1" x14ac:dyDescent="0.3">
      <c r="A508" s="16">
        <v>95</v>
      </c>
      <c r="B508" s="24" t="s">
        <v>198</v>
      </c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>
        <v>38</v>
      </c>
      <c r="N508" s="39">
        <v>382</v>
      </c>
      <c r="O508" s="39"/>
      <c r="P508" s="34">
        <f t="shared" si="10"/>
        <v>420</v>
      </c>
    </row>
    <row r="509" spans="1:16" ht="34.5" thickBot="1" x14ac:dyDescent="0.3">
      <c r="A509" s="16">
        <v>96</v>
      </c>
      <c r="B509" s="24" t="s">
        <v>200</v>
      </c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>
        <v>59</v>
      </c>
      <c r="N509" s="39">
        <v>346</v>
      </c>
      <c r="O509" s="39"/>
      <c r="P509" s="34">
        <f t="shared" si="10"/>
        <v>405</v>
      </c>
    </row>
    <row r="510" spans="1:16" ht="34.5" thickBot="1" x14ac:dyDescent="0.3">
      <c r="A510" s="16">
        <v>97</v>
      </c>
      <c r="B510" s="23" t="s">
        <v>202</v>
      </c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>
        <v>38</v>
      </c>
      <c r="N510" s="39">
        <v>144</v>
      </c>
      <c r="O510" s="39"/>
      <c r="P510" s="34">
        <f t="shared" si="10"/>
        <v>182</v>
      </c>
    </row>
    <row r="511" spans="1:16" ht="34.5" thickBot="1" x14ac:dyDescent="0.3">
      <c r="A511" s="16">
        <v>98</v>
      </c>
      <c r="B511" s="24" t="s">
        <v>204</v>
      </c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>
        <v>31</v>
      </c>
      <c r="N511" s="39">
        <v>162</v>
      </c>
      <c r="O511" s="39"/>
      <c r="P511" s="34">
        <f t="shared" si="10"/>
        <v>193</v>
      </c>
    </row>
    <row r="512" spans="1:16" ht="45.75" thickBot="1" x14ac:dyDescent="0.3">
      <c r="A512" s="16">
        <v>99</v>
      </c>
      <c r="B512" s="24" t="s">
        <v>206</v>
      </c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>
        <v>24</v>
      </c>
      <c r="N512" s="39">
        <v>149</v>
      </c>
      <c r="O512" s="39"/>
      <c r="P512" s="34">
        <f t="shared" si="10"/>
        <v>173</v>
      </c>
    </row>
    <row r="513" spans="1:16" ht="45.75" thickBot="1" x14ac:dyDescent="0.3">
      <c r="A513" s="16">
        <v>100</v>
      </c>
      <c r="B513" s="24" t="s">
        <v>208</v>
      </c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>
        <v>68</v>
      </c>
      <c r="N513" s="39">
        <v>272</v>
      </c>
      <c r="O513" s="39"/>
      <c r="P513" s="34">
        <f t="shared" si="10"/>
        <v>340</v>
      </c>
    </row>
    <row r="514" spans="1:16" x14ac:dyDescent="0.25">
      <c r="A514" s="52">
        <v>101</v>
      </c>
      <c r="B514" s="46" t="s">
        <v>210</v>
      </c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>
        <v>26</v>
      </c>
      <c r="N514" s="41">
        <v>234</v>
      </c>
      <c r="O514" s="41"/>
      <c r="P514" s="41">
        <f t="shared" si="10"/>
        <v>260</v>
      </c>
    </row>
    <row r="515" spans="1:16" ht="20.25" customHeight="1" thickBot="1" x14ac:dyDescent="0.3">
      <c r="A515" s="54"/>
      <c r="B515" s="46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</row>
    <row r="516" spans="1:16" ht="45.75" thickBot="1" x14ac:dyDescent="0.3">
      <c r="A516" s="16">
        <v>102</v>
      </c>
      <c r="B516" s="24" t="s">
        <v>212</v>
      </c>
      <c r="C516" s="39"/>
      <c r="D516" s="39"/>
      <c r="E516" s="39"/>
      <c r="F516" s="39">
        <v>70</v>
      </c>
      <c r="G516" s="39"/>
      <c r="H516" s="39"/>
      <c r="I516" s="39"/>
      <c r="J516" s="39"/>
      <c r="K516" s="39">
        <v>1</v>
      </c>
      <c r="L516" s="39"/>
      <c r="M516" s="39">
        <v>133</v>
      </c>
      <c r="N516" s="39">
        <v>595</v>
      </c>
      <c r="O516" s="39"/>
      <c r="P516" s="34">
        <f t="shared" si="10"/>
        <v>799</v>
      </c>
    </row>
    <row r="517" spans="1:16" ht="34.5" thickBot="1" x14ac:dyDescent="0.3">
      <c r="A517" s="16">
        <v>103</v>
      </c>
      <c r="B517" s="24" t="s">
        <v>214</v>
      </c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>
        <v>39</v>
      </c>
      <c r="N517" s="39">
        <v>193</v>
      </c>
      <c r="O517" s="39"/>
      <c r="P517" s="34">
        <f t="shared" si="10"/>
        <v>232</v>
      </c>
    </row>
    <row r="518" spans="1:16" ht="34.5" thickBot="1" x14ac:dyDescent="0.3">
      <c r="A518" s="16">
        <v>104</v>
      </c>
      <c r="B518" s="24" t="s">
        <v>216</v>
      </c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>
        <v>62</v>
      </c>
      <c r="N518" s="39">
        <v>310</v>
      </c>
      <c r="O518" s="39"/>
      <c r="P518" s="34">
        <f t="shared" si="10"/>
        <v>372</v>
      </c>
    </row>
    <row r="519" spans="1:16" ht="34.5" thickBot="1" x14ac:dyDescent="0.3">
      <c r="A519" s="16">
        <v>105</v>
      </c>
      <c r="B519" s="24" t="s">
        <v>218</v>
      </c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>
        <v>134</v>
      </c>
      <c r="N519" s="39">
        <v>317</v>
      </c>
      <c r="O519" s="39"/>
      <c r="P519" s="34">
        <f t="shared" si="10"/>
        <v>451</v>
      </c>
    </row>
    <row r="520" spans="1:16" x14ac:dyDescent="0.25">
      <c r="A520" s="52">
        <v>106</v>
      </c>
      <c r="B520" s="46" t="s">
        <v>220</v>
      </c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>
        <v>84</v>
      </c>
      <c r="N520" s="41">
        <v>338</v>
      </c>
      <c r="O520" s="41"/>
      <c r="P520" s="41">
        <f t="shared" si="10"/>
        <v>422</v>
      </c>
    </row>
    <row r="521" spans="1:16" ht="28.5" customHeight="1" thickBot="1" x14ac:dyDescent="0.3">
      <c r="A521" s="54"/>
      <c r="B521" s="46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</row>
    <row r="522" spans="1:16" x14ac:dyDescent="0.25">
      <c r="A522" s="52">
        <v>107</v>
      </c>
      <c r="B522" s="46" t="s">
        <v>222</v>
      </c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>
        <v>45</v>
      </c>
      <c r="N522" s="41">
        <v>224</v>
      </c>
      <c r="O522" s="41"/>
      <c r="P522" s="41">
        <f t="shared" si="10"/>
        <v>269</v>
      </c>
    </row>
    <row r="523" spans="1:16" ht="30" customHeight="1" thickBot="1" x14ac:dyDescent="0.3">
      <c r="A523" s="54"/>
      <c r="B523" s="46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</row>
    <row r="524" spans="1:16" x14ac:dyDescent="0.25">
      <c r="A524" s="52">
        <v>108</v>
      </c>
      <c r="B524" s="46" t="s">
        <v>224</v>
      </c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>
        <v>96</v>
      </c>
      <c r="N524" s="41">
        <v>340</v>
      </c>
      <c r="O524" s="41"/>
      <c r="P524" s="41">
        <f t="shared" si="10"/>
        <v>436</v>
      </c>
    </row>
    <row r="525" spans="1:16" x14ac:dyDescent="0.25">
      <c r="A525" s="53"/>
      <c r="B525" s="46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</row>
    <row r="526" spans="1:16" ht="15.75" thickBot="1" x14ac:dyDescent="0.3">
      <c r="A526" s="54"/>
      <c r="B526" s="46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</row>
    <row r="527" spans="1:16" x14ac:dyDescent="0.25">
      <c r="A527" s="52">
        <v>109</v>
      </c>
      <c r="B527" s="46" t="s">
        <v>226</v>
      </c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>
        <v>44</v>
      </c>
      <c r="N527" s="41">
        <v>198</v>
      </c>
      <c r="O527" s="41"/>
      <c r="P527" s="41">
        <f t="shared" si="10"/>
        <v>242</v>
      </c>
    </row>
    <row r="528" spans="1:16" ht="20.25" customHeight="1" thickBot="1" x14ac:dyDescent="0.3">
      <c r="A528" s="54"/>
      <c r="B528" s="46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</row>
    <row r="529" spans="1:16" x14ac:dyDescent="0.25">
      <c r="A529" s="52">
        <v>110</v>
      </c>
      <c r="B529" s="46" t="s">
        <v>228</v>
      </c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>
        <v>75</v>
      </c>
      <c r="N529" s="41">
        <v>321</v>
      </c>
      <c r="O529" s="41"/>
      <c r="P529" s="41">
        <f t="shared" si="10"/>
        <v>396</v>
      </c>
    </row>
    <row r="530" spans="1:16" ht="21.75" customHeight="1" x14ac:dyDescent="0.25">
      <c r="A530" s="55"/>
      <c r="B530" s="46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</row>
    <row r="531" spans="1:16" ht="45" x14ac:dyDescent="0.25">
      <c r="A531" s="18">
        <v>111</v>
      </c>
      <c r="B531" s="24" t="s">
        <v>229</v>
      </c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>
        <v>57</v>
      </c>
      <c r="N531" s="39">
        <v>411</v>
      </c>
      <c r="O531" s="39"/>
      <c r="P531" s="34">
        <f t="shared" si="10"/>
        <v>468</v>
      </c>
    </row>
    <row r="532" spans="1:16" ht="34.5" thickBot="1" x14ac:dyDescent="0.3">
      <c r="A532" s="16">
        <v>112</v>
      </c>
      <c r="B532" s="24" t="s">
        <v>231</v>
      </c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>
        <v>72</v>
      </c>
      <c r="N532" s="39">
        <v>374</v>
      </c>
      <c r="O532" s="39"/>
      <c r="P532" s="34">
        <f t="shared" si="10"/>
        <v>446</v>
      </c>
    </row>
    <row r="533" spans="1:16" ht="45.75" thickBot="1" x14ac:dyDescent="0.3">
      <c r="A533" s="16">
        <v>113</v>
      </c>
      <c r="B533" s="24" t="s">
        <v>233</v>
      </c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>
        <v>96</v>
      </c>
      <c r="N533" s="39">
        <v>339</v>
      </c>
      <c r="O533" s="39"/>
      <c r="P533" s="34">
        <f t="shared" si="10"/>
        <v>435</v>
      </c>
    </row>
    <row r="534" spans="1:16" ht="34.5" thickBot="1" x14ac:dyDescent="0.3">
      <c r="A534" s="16">
        <v>114</v>
      </c>
      <c r="B534" s="24" t="s">
        <v>235</v>
      </c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>
        <v>81</v>
      </c>
      <c r="N534" s="39">
        <v>396</v>
      </c>
      <c r="O534" s="39"/>
      <c r="P534" s="34">
        <f t="shared" si="10"/>
        <v>477</v>
      </c>
    </row>
    <row r="535" spans="1:16" ht="45.75" thickBot="1" x14ac:dyDescent="0.3">
      <c r="A535" s="16">
        <v>115</v>
      </c>
      <c r="B535" s="24" t="s">
        <v>237</v>
      </c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>
        <v>49</v>
      </c>
      <c r="N535" s="39">
        <v>334</v>
      </c>
      <c r="O535" s="39"/>
      <c r="P535" s="34">
        <f t="shared" si="10"/>
        <v>383</v>
      </c>
    </row>
    <row r="536" spans="1:16" ht="34.5" thickBot="1" x14ac:dyDescent="0.3">
      <c r="A536" s="16">
        <v>116</v>
      </c>
      <c r="B536" s="24" t="s">
        <v>239</v>
      </c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>
        <v>43</v>
      </c>
      <c r="N536" s="39">
        <v>437</v>
      </c>
      <c r="O536" s="39"/>
      <c r="P536" s="34">
        <f t="shared" si="10"/>
        <v>480</v>
      </c>
    </row>
    <row r="537" spans="1:16" ht="45.75" thickBot="1" x14ac:dyDescent="0.3">
      <c r="A537" s="16">
        <v>117</v>
      </c>
      <c r="B537" s="24" t="s">
        <v>241</v>
      </c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>
        <v>65</v>
      </c>
      <c r="N537" s="39">
        <v>347</v>
      </c>
      <c r="O537" s="39"/>
      <c r="P537" s="34">
        <f t="shared" si="10"/>
        <v>412</v>
      </c>
    </row>
    <row r="538" spans="1:16" ht="34.5" thickBot="1" x14ac:dyDescent="0.3">
      <c r="A538" s="16">
        <v>118</v>
      </c>
      <c r="B538" s="24" t="s">
        <v>243</v>
      </c>
      <c r="C538" s="39"/>
      <c r="D538" s="39"/>
      <c r="E538" s="39"/>
      <c r="F538" s="39"/>
      <c r="G538" s="39"/>
      <c r="H538" s="39"/>
      <c r="I538" s="39"/>
      <c r="J538" s="39"/>
      <c r="K538" s="39">
        <v>6</v>
      </c>
      <c r="L538" s="39"/>
      <c r="M538" s="39">
        <v>58</v>
      </c>
      <c r="N538" s="39">
        <v>349</v>
      </c>
      <c r="O538" s="39"/>
      <c r="P538" s="34">
        <f t="shared" si="10"/>
        <v>413</v>
      </c>
    </row>
    <row r="539" spans="1:16" ht="45.75" thickBot="1" x14ac:dyDescent="0.3">
      <c r="A539" s="16">
        <v>119</v>
      </c>
      <c r="B539" s="23" t="s">
        <v>245</v>
      </c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>
        <v>64</v>
      </c>
      <c r="N539" s="39">
        <v>412</v>
      </c>
      <c r="O539" s="39"/>
      <c r="P539" s="34">
        <f t="shared" si="10"/>
        <v>476</v>
      </c>
    </row>
    <row r="540" spans="1:16" ht="45.75" thickBot="1" x14ac:dyDescent="0.3">
      <c r="A540" s="16">
        <v>120</v>
      </c>
      <c r="B540" s="23" t="s">
        <v>247</v>
      </c>
      <c r="C540" s="39"/>
      <c r="D540" s="39"/>
      <c r="E540" s="39"/>
      <c r="F540" s="39">
        <v>11</v>
      </c>
      <c r="G540" s="39"/>
      <c r="H540" s="39">
        <v>6</v>
      </c>
      <c r="I540" s="39"/>
      <c r="J540" s="39"/>
      <c r="K540" s="39"/>
      <c r="L540" s="39">
        <v>1</v>
      </c>
      <c r="M540" s="39">
        <v>34</v>
      </c>
      <c r="N540" s="39">
        <v>295</v>
      </c>
      <c r="O540" s="39"/>
      <c r="P540" s="34">
        <f t="shared" si="10"/>
        <v>347</v>
      </c>
    </row>
    <row r="541" spans="1:16" ht="45.75" thickBot="1" x14ac:dyDescent="0.3">
      <c r="A541" s="16">
        <v>121</v>
      </c>
      <c r="B541" s="23" t="s">
        <v>249</v>
      </c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>
        <v>22</v>
      </c>
      <c r="N541" s="39">
        <v>116</v>
      </c>
      <c r="O541" s="39"/>
      <c r="P541" s="34">
        <f t="shared" si="10"/>
        <v>138</v>
      </c>
    </row>
    <row r="542" spans="1:16" ht="45.75" thickBot="1" x14ac:dyDescent="0.3">
      <c r="A542" s="16">
        <v>122</v>
      </c>
      <c r="B542" s="23" t="s">
        <v>251</v>
      </c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>
        <v>32</v>
      </c>
      <c r="N542" s="39">
        <v>133</v>
      </c>
      <c r="O542" s="39"/>
      <c r="P542" s="34">
        <f t="shared" si="10"/>
        <v>165</v>
      </c>
    </row>
    <row r="543" spans="1:16" ht="45.75" thickBot="1" x14ac:dyDescent="0.3">
      <c r="A543" s="16">
        <v>123</v>
      </c>
      <c r="B543" s="23" t="s">
        <v>253</v>
      </c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>
        <v>33</v>
      </c>
      <c r="N543" s="39">
        <v>146</v>
      </c>
      <c r="O543" s="39"/>
      <c r="P543" s="34">
        <f t="shared" si="10"/>
        <v>179</v>
      </c>
    </row>
    <row r="544" spans="1:16" ht="34.5" thickBot="1" x14ac:dyDescent="0.3">
      <c r="A544" s="16">
        <v>124</v>
      </c>
      <c r="B544" s="23" t="s">
        <v>255</v>
      </c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>
        <v>37</v>
      </c>
      <c r="N544" s="39">
        <v>141</v>
      </c>
      <c r="O544" s="39"/>
      <c r="P544" s="34">
        <f t="shared" si="10"/>
        <v>178</v>
      </c>
    </row>
    <row r="545" spans="1:16" x14ac:dyDescent="0.25">
      <c r="A545" s="52">
        <v>125</v>
      </c>
      <c r="B545" s="49" t="s">
        <v>257</v>
      </c>
      <c r="C545" s="41"/>
      <c r="D545" s="41"/>
      <c r="E545" s="41"/>
      <c r="F545" s="41"/>
      <c r="G545" s="41"/>
      <c r="H545" s="41"/>
      <c r="I545" s="41"/>
      <c r="J545" s="41"/>
      <c r="K545" s="41">
        <v>1</v>
      </c>
      <c r="L545" s="41"/>
      <c r="M545" s="41">
        <v>35</v>
      </c>
      <c r="N545" s="41">
        <v>135</v>
      </c>
      <c r="O545" s="41"/>
      <c r="P545" s="41">
        <f t="shared" si="10"/>
        <v>171</v>
      </c>
    </row>
    <row r="546" spans="1:16" ht="21.75" customHeight="1" thickBot="1" x14ac:dyDescent="0.3">
      <c r="A546" s="54"/>
      <c r="B546" s="49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</row>
    <row r="547" spans="1:16" x14ac:dyDescent="0.25">
      <c r="A547" s="52">
        <v>126</v>
      </c>
      <c r="B547" s="49" t="s">
        <v>259</v>
      </c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>
        <v>34</v>
      </c>
      <c r="N547" s="41">
        <v>115</v>
      </c>
      <c r="O547" s="41"/>
      <c r="P547" s="41">
        <f t="shared" si="10"/>
        <v>149</v>
      </c>
    </row>
    <row r="548" spans="1:16" ht="22.5" customHeight="1" thickBot="1" x14ac:dyDescent="0.3">
      <c r="A548" s="54"/>
      <c r="B548" s="49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</row>
    <row r="549" spans="1:16" x14ac:dyDescent="0.25">
      <c r="A549" s="52">
        <v>127</v>
      </c>
      <c r="B549" s="49" t="s">
        <v>261</v>
      </c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>
        <v>50</v>
      </c>
      <c r="N549" s="41">
        <v>107</v>
      </c>
      <c r="O549" s="41"/>
      <c r="P549" s="41">
        <f t="shared" si="10"/>
        <v>157</v>
      </c>
    </row>
    <row r="550" spans="1:16" ht="21" customHeight="1" x14ac:dyDescent="0.25">
      <c r="A550" s="53"/>
      <c r="B550" s="49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</row>
    <row r="551" spans="1:16" ht="45" x14ac:dyDescent="0.25">
      <c r="A551" s="18">
        <v>128</v>
      </c>
      <c r="B551" s="23" t="s">
        <v>264</v>
      </c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>
        <v>69</v>
      </c>
      <c r="N551" s="39">
        <v>167</v>
      </c>
      <c r="O551" s="39"/>
      <c r="P551" s="34">
        <f t="shared" si="10"/>
        <v>236</v>
      </c>
    </row>
    <row r="552" spans="1:16" ht="45" x14ac:dyDescent="0.25">
      <c r="A552" s="11">
        <v>129</v>
      </c>
      <c r="B552" s="23" t="s">
        <v>265</v>
      </c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>
        <v>63</v>
      </c>
      <c r="N552" s="39">
        <v>105</v>
      </c>
      <c r="O552" s="39"/>
      <c r="P552" s="34">
        <f t="shared" si="10"/>
        <v>168</v>
      </c>
    </row>
    <row r="553" spans="1:16" ht="45.75" thickBot="1" x14ac:dyDescent="0.3">
      <c r="A553" s="16">
        <v>130</v>
      </c>
      <c r="B553" s="23" t="s">
        <v>263</v>
      </c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>
        <v>36</v>
      </c>
      <c r="N553" s="39">
        <v>389</v>
      </c>
      <c r="O553" s="39"/>
      <c r="P553" s="34">
        <f t="shared" si="10"/>
        <v>425</v>
      </c>
    </row>
    <row r="554" spans="1:16" ht="15.75" thickBot="1" x14ac:dyDescent="0.3">
      <c r="A554" s="21"/>
      <c r="B554" s="25" t="s">
        <v>6</v>
      </c>
      <c r="C554" s="39">
        <f>SUM(C375:C553)</f>
        <v>4</v>
      </c>
      <c r="D554" s="39">
        <f t="shared" ref="D554:O554" si="11">SUM(D375:D553)</f>
        <v>4</v>
      </c>
      <c r="E554" s="39">
        <f t="shared" si="11"/>
        <v>11</v>
      </c>
      <c r="F554" s="39">
        <f t="shared" si="11"/>
        <v>2131</v>
      </c>
      <c r="G554" s="39">
        <f t="shared" si="11"/>
        <v>37</v>
      </c>
      <c r="H554" s="39">
        <f t="shared" si="11"/>
        <v>39</v>
      </c>
      <c r="I554" s="39">
        <f t="shared" si="11"/>
        <v>10</v>
      </c>
      <c r="J554" s="39">
        <f t="shared" si="11"/>
        <v>0</v>
      </c>
      <c r="K554" s="39">
        <f t="shared" si="11"/>
        <v>35</v>
      </c>
      <c r="L554" s="39">
        <f t="shared" si="11"/>
        <v>23</v>
      </c>
      <c r="M554" s="39">
        <f t="shared" si="11"/>
        <v>4695</v>
      </c>
      <c r="N554" s="39">
        <f t="shared" si="11"/>
        <v>27850</v>
      </c>
      <c r="O554" s="39">
        <f t="shared" si="11"/>
        <v>7</v>
      </c>
      <c r="P554" s="34">
        <f t="shared" si="10"/>
        <v>34846</v>
      </c>
    </row>
  </sheetData>
  <mergeCells count="1579">
    <mergeCell ref="A549:A550"/>
    <mergeCell ref="B549:B550"/>
    <mergeCell ref="A547:A548"/>
    <mergeCell ref="B547:B548"/>
    <mergeCell ref="A545:A546"/>
    <mergeCell ref="B545:B546"/>
    <mergeCell ref="A529:A530"/>
    <mergeCell ref="B529:B530"/>
    <mergeCell ref="A527:A528"/>
    <mergeCell ref="B527:B528"/>
    <mergeCell ref="A503:A504"/>
    <mergeCell ref="B503:B504"/>
    <mergeCell ref="A501:A502"/>
    <mergeCell ref="B501:B502"/>
    <mergeCell ref="A499:A500"/>
    <mergeCell ref="B499:B500"/>
    <mergeCell ref="A495:A496"/>
    <mergeCell ref="B495:B496"/>
    <mergeCell ref="A486:A487"/>
    <mergeCell ref="B486:B487"/>
    <mergeCell ref="A524:A526"/>
    <mergeCell ref="B524:B526"/>
    <mergeCell ref="A522:A523"/>
    <mergeCell ref="B522:B523"/>
    <mergeCell ref="A520:A521"/>
    <mergeCell ref="B520:B521"/>
    <mergeCell ref="A514:A515"/>
    <mergeCell ref="B514:B515"/>
    <mergeCell ref="A505:A506"/>
    <mergeCell ref="B505:B506"/>
    <mergeCell ref="A473:A474"/>
    <mergeCell ref="B473:B474"/>
    <mergeCell ref="A471:A472"/>
    <mergeCell ref="B471:B472"/>
    <mergeCell ref="A466:A467"/>
    <mergeCell ref="B466:B467"/>
    <mergeCell ref="A463:A464"/>
    <mergeCell ref="B463:B464"/>
    <mergeCell ref="A461:A462"/>
    <mergeCell ref="B461:B462"/>
    <mergeCell ref="A484:A485"/>
    <mergeCell ref="B484:B485"/>
    <mergeCell ref="A482:A483"/>
    <mergeCell ref="B482:B483"/>
    <mergeCell ref="A480:A481"/>
    <mergeCell ref="B480:B481"/>
    <mergeCell ref="A478:A479"/>
    <mergeCell ref="B478:B479"/>
    <mergeCell ref="A475:A476"/>
    <mergeCell ref="B475:B476"/>
    <mergeCell ref="A441:A442"/>
    <mergeCell ref="B441:B442"/>
    <mergeCell ref="A439:A440"/>
    <mergeCell ref="B439:B440"/>
    <mergeCell ref="A427:A428"/>
    <mergeCell ref="B427:B428"/>
    <mergeCell ref="A425:A426"/>
    <mergeCell ref="B425:B426"/>
    <mergeCell ref="A423:A424"/>
    <mergeCell ref="B423:B424"/>
    <mergeCell ref="A459:A460"/>
    <mergeCell ref="B459:B460"/>
    <mergeCell ref="A457:A458"/>
    <mergeCell ref="B457:B458"/>
    <mergeCell ref="A455:A456"/>
    <mergeCell ref="B455:B456"/>
    <mergeCell ref="A445:A446"/>
    <mergeCell ref="B445:B446"/>
    <mergeCell ref="A443:A444"/>
    <mergeCell ref="B443:B444"/>
    <mergeCell ref="A403:A404"/>
    <mergeCell ref="B403:B404"/>
    <mergeCell ref="A393:A394"/>
    <mergeCell ref="B393:B394"/>
    <mergeCell ref="A387:A389"/>
    <mergeCell ref="B387:B389"/>
    <mergeCell ref="A382:A383"/>
    <mergeCell ref="B382:B383"/>
    <mergeCell ref="A384:A386"/>
    <mergeCell ref="B384:B386"/>
    <mergeCell ref="A421:A422"/>
    <mergeCell ref="B421:B422"/>
    <mergeCell ref="A409:A410"/>
    <mergeCell ref="B409:B410"/>
    <mergeCell ref="A419:A420"/>
    <mergeCell ref="B419:B420"/>
    <mergeCell ref="A407:A408"/>
    <mergeCell ref="B407:B408"/>
    <mergeCell ref="A405:A406"/>
    <mergeCell ref="B405:B406"/>
    <mergeCell ref="A380:A381"/>
    <mergeCell ref="B380:B381"/>
    <mergeCell ref="A366:A367"/>
    <mergeCell ref="B366:B367"/>
    <mergeCell ref="A368:A369"/>
    <mergeCell ref="B368:B369"/>
    <mergeCell ref="A341:A342"/>
    <mergeCell ref="B341:B342"/>
    <mergeCell ref="A343:A345"/>
    <mergeCell ref="B343:B345"/>
    <mergeCell ref="A346:A347"/>
    <mergeCell ref="B346:B347"/>
    <mergeCell ref="A348:A349"/>
    <mergeCell ref="B348:B349"/>
    <mergeCell ref="A364:A365"/>
    <mergeCell ref="B364:B365"/>
    <mergeCell ref="C368:C369"/>
    <mergeCell ref="C364:C365"/>
    <mergeCell ref="C343:C345"/>
    <mergeCell ref="C366:C367"/>
    <mergeCell ref="A305:A306"/>
    <mergeCell ref="B305:B306"/>
    <mergeCell ref="A314:A315"/>
    <mergeCell ref="B314:B315"/>
    <mergeCell ref="A318:A319"/>
    <mergeCell ref="B318:B319"/>
    <mergeCell ref="A320:A321"/>
    <mergeCell ref="B320:B321"/>
    <mergeCell ref="A322:A323"/>
    <mergeCell ref="B322:B323"/>
    <mergeCell ref="A324:A325"/>
    <mergeCell ref="B324:B325"/>
    <mergeCell ref="A333:A334"/>
    <mergeCell ref="B333:B334"/>
    <mergeCell ref="A339:A340"/>
    <mergeCell ref="B339:B340"/>
    <mergeCell ref="B374:P374"/>
    <mergeCell ref="D368:D369"/>
    <mergeCell ref="H346:H347"/>
    <mergeCell ref="I346:I347"/>
    <mergeCell ref="J346:J347"/>
    <mergeCell ref="K346:K347"/>
    <mergeCell ref="L346:L347"/>
    <mergeCell ref="K333:K334"/>
    <mergeCell ref="J333:J334"/>
    <mergeCell ref="K314:K315"/>
    <mergeCell ref="L314:L315"/>
    <mergeCell ref="M314:M315"/>
    <mergeCell ref="N314:N315"/>
    <mergeCell ref="O314:O315"/>
    <mergeCell ref="P314:P315"/>
    <mergeCell ref="C348:C349"/>
    <mergeCell ref="A282:A283"/>
    <mergeCell ref="B282:B283"/>
    <mergeCell ref="A285:A286"/>
    <mergeCell ref="B285:B286"/>
    <mergeCell ref="A290:A291"/>
    <mergeCell ref="B290:B291"/>
    <mergeCell ref="A292:A293"/>
    <mergeCell ref="B292:B293"/>
    <mergeCell ref="A294:A295"/>
    <mergeCell ref="B294:B295"/>
    <mergeCell ref="A297:A298"/>
    <mergeCell ref="B297:B298"/>
    <mergeCell ref="A299:A300"/>
    <mergeCell ref="B299:B300"/>
    <mergeCell ref="A301:A302"/>
    <mergeCell ref="B301:B302"/>
    <mergeCell ref="A303:A304"/>
    <mergeCell ref="B303:B304"/>
    <mergeCell ref="A246:A247"/>
    <mergeCell ref="B246:B247"/>
    <mergeCell ref="A258:A259"/>
    <mergeCell ref="B258:B259"/>
    <mergeCell ref="A260:A261"/>
    <mergeCell ref="B260:B261"/>
    <mergeCell ref="A262:A263"/>
    <mergeCell ref="B262:B263"/>
    <mergeCell ref="A264:A265"/>
    <mergeCell ref="B264:B265"/>
    <mergeCell ref="A274:A275"/>
    <mergeCell ref="B274:B275"/>
    <mergeCell ref="A276:A277"/>
    <mergeCell ref="B276:B277"/>
    <mergeCell ref="A278:A279"/>
    <mergeCell ref="B278:B279"/>
    <mergeCell ref="A280:A281"/>
    <mergeCell ref="B280:B281"/>
    <mergeCell ref="A212:A213"/>
    <mergeCell ref="B212:B213"/>
    <mergeCell ref="A222:A223"/>
    <mergeCell ref="B222:B223"/>
    <mergeCell ref="A224:A225"/>
    <mergeCell ref="B224:B225"/>
    <mergeCell ref="A226:A227"/>
    <mergeCell ref="B226:B227"/>
    <mergeCell ref="A228:A229"/>
    <mergeCell ref="B228:B229"/>
    <mergeCell ref="A238:A239"/>
    <mergeCell ref="B238:B239"/>
    <mergeCell ref="A240:A241"/>
    <mergeCell ref="B240:B241"/>
    <mergeCell ref="A242:A243"/>
    <mergeCell ref="B242:B243"/>
    <mergeCell ref="A244:A245"/>
    <mergeCell ref="B244:B245"/>
    <mergeCell ref="A201:A202"/>
    <mergeCell ref="B201:B202"/>
    <mergeCell ref="A203:A205"/>
    <mergeCell ref="B203:B205"/>
    <mergeCell ref="A206:A208"/>
    <mergeCell ref="B206:B208"/>
    <mergeCell ref="H201:H202"/>
    <mergeCell ref="I201:I202"/>
    <mergeCell ref="J201:J202"/>
    <mergeCell ref="K201:K202"/>
    <mergeCell ref="L201:L202"/>
    <mergeCell ref="M201:M202"/>
    <mergeCell ref="N201:N202"/>
    <mergeCell ref="O201:O202"/>
    <mergeCell ref="P201:P202"/>
    <mergeCell ref="C203:C205"/>
    <mergeCell ref="D203:D205"/>
    <mergeCell ref="E203:E205"/>
    <mergeCell ref="F203:F205"/>
    <mergeCell ref="G203:G205"/>
    <mergeCell ref="H203:H205"/>
    <mergeCell ref="I203:I205"/>
    <mergeCell ref="J203:J205"/>
    <mergeCell ref="K203:K205"/>
    <mergeCell ref="L203:L205"/>
    <mergeCell ref="M203:M205"/>
    <mergeCell ref="N203:N205"/>
    <mergeCell ref="O203:O205"/>
    <mergeCell ref="P203:P205"/>
    <mergeCell ref="C206:C208"/>
    <mergeCell ref="D206:D208"/>
    <mergeCell ref="E206:E208"/>
    <mergeCell ref="K10:L10"/>
    <mergeCell ref="M10:N10"/>
    <mergeCell ref="B12:P12"/>
    <mergeCell ref="A18:A19"/>
    <mergeCell ref="B18:B19"/>
    <mergeCell ref="C5:P5"/>
    <mergeCell ref="A6:A11"/>
    <mergeCell ref="B6:B11"/>
    <mergeCell ref="C6:J6"/>
    <mergeCell ref="K6:O6"/>
    <mergeCell ref="P6:P11"/>
    <mergeCell ref="C10:D10"/>
    <mergeCell ref="E10:H10"/>
    <mergeCell ref="B193:P193"/>
    <mergeCell ref="A199:A200"/>
    <mergeCell ref="B199:B200"/>
    <mergeCell ref="A20:A21"/>
    <mergeCell ref="B20:B21"/>
    <mergeCell ref="A22:A24"/>
    <mergeCell ref="B22:B24"/>
    <mergeCell ref="A25:A27"/>
    <mergeCell ref="B25:B27"/>
    <mergeCell ref="I10:J10"/>
    <mergeCell ref="A31:A32"/>
    <mergeCell ref="B31:B32"/>
    <mergeCell ref="A41:A42"/>
    <mergeCell ref="B41:B42"/>
    <mergeCell ref="A43:A44"/>
    <mergeCell ref="B43:B44"/>
    <mergeCell ref="A65:A66"/>
    <mergeCell ref="B47:B48"/>
    <mergeCell ref="A57:A58"/>
    <mergeCell ref="B57:B58"/>
    <mergeCell ref="A118:A119"/>
    <mergeCell ref="B118:B119"/>
    <mergeCell ref="A113:A114"/>
    <mergeCell ref="B113:B114"/>
    <mergeCell ref="A116:A117"/>
    <mergeCell ref="B116:B117"/>
    <mergeCell ref="A101:A102"/>
    <mergeCell ref="B101:B102"/>
    <mergeCell ref="A104:A105"/>
    <mergeCell ref="B104:B105"/>
    <mergeCell ref="A109:A110"/>
    <mergeCell ref="B109:B110"/>
    <mergeCell ref="A95:A96"/>
    <mergeCell ref="B95:B96"/>
    <mergeCell ref="A185:A186"/>
    <mergeCell ref="B185:B186"/>
    <mergeCell ref="B99:B100"/>
    <mergeCell ref="A81:A82"/>
    <mergeCell ref="B81:B82"/>
    <mergeCell ref="A83:A84"/>
    <mergeCell ref="B83:B84"/>
    <mergeCell ref="A93:A94"/>
    <mergeCell ref="B93:B94"/>
    <mergeCell ref="A137:A138"/>
    <mergeCell ref="B137:B138"/>
    <mergeCell ref="A120:A121"/>
    <mergeCell ref="B120:B121"/>
    <mergeCell ref="A122:A123"/>
    <mergeCell ref="B122:B123"/>
    <mergeCell ref="B65:B66"/>
    <mergeCell ref="A77:A78"/>
    <mergeCell ref="B77:B78"/>
    <mergeCell ref="B133:B134"/>
    <mergeCell ref="A111:A112"/>
    <mergeCell ref="B111:B112"/>
    <mergeCell ref="B3:P3"/>
    <mergeCell ref="A183:A184"/>
    <mergeCell ref="B183:B184"/>
    <mergeCell ref="B152:B153"/>
    <mergeCell ref="A158:A159"/>
    <mergeCell ref="B158:B159"/>
    <mergeCell ref="A160:A161"/>
    <mergeCell ref="B160:B161"/>
    <mergeCell ref="A139:A140"/>
    <mergeCell ref="B139:B140"/>
    <mergeCell ref="A141:A142"/>
    <mergeCell ref="B141:B142"/>
    <mergeCell ref="A143:A144"/>
    <mergeCell ref="B143:B144"/>
    <mergeCell ref="A124:A125"/>
    <mergeCell ref="B124:B125"/>
    <mergeCell ref="A133:A134"/>
    <mergeCell ref="A152:A153"/>
    <mergeCell ref="A97:A98"/>
    <mergeCell ref="B97:B98"/>
    <mergeCell ref="A99:A100"/>
    <mergeCell ref="A79:A80"/>
    <mergeCell ref="B79:B80"/>
    <mergeCell ref="A59:A60"/>
    <mergeCell ref="B59:B60"/>
    <mergeCell ref="A61:A62"/>
    <mergeCell ref="B61:B62"/>
    <mergeCell ref="A63:A64"/>
    <mergeCell ref="B63:B64"/>
    <mergeCell ref="A45:A46"/>
    <mergeCell ref="B45:B46"/>
    <mergeCell ref="A47:A48"/>
    <mergeCell ref="G549:G550"/>
    <mergeCell ref="H549:H550"/>
    <mergeCell ref="I549:I550"/>
    <mergeCell ref="J549:J550"/>
    <mergeCell ref="H545:H546"/>
    <mergeCell ref="I545:I546"/>
    <mergeCell ref="J545:J546"/>
    <mergeCell ref="C529:C530"/>
    <mergeCell ref="D529:D530"/>
    <mergeCell ref="E529:E530"/>
    <mergeCell ref="F529:F530"/>
    <mergeCell ref="G529:G530"/>
    <mergeCell ref="H529:H530"/>
    <mergeCell ref="I529:I530"/>
    <mergeCell ref="J529:J530"/>
    <mergeCell ref="G547:G548"/>
    <mergeCell ref="H547:H548"/>
    <mergeCell ref="I547:I548"/>
    <mergeCell ref="J547:J548"/>
    <mergeCell ref="A187:A188"/>
    <mergeCell ref="B187:B188"/>
    <mergeCell ref="A162:A164"/>
    <mergeCell ref="B162:B164"/>
    <mergeCell ref="A165:A166"/>
    <mergeCell ref="B165:B166"/>
    <mergeCell ref="A167:A168"/>
    <mergeCell ref="B167:B168"/>
    <mergeCell ref="C524:C526"/>
    <mergeCell ref="L549:L550"/>
    <mergeCell ref="M549:M550"/>
    <mergeCell ref="N549:N550"/>
    <mergeCell ref="O549:O550"/>
    <mergeCell ref="P549:P550"/>
    <mergeCell ref="L547:L548"/>
    <mergeCell ref="M547:M548"/>
    <mergeCell ref="N547:N548"/>
    <mergeCell ref="O547:O548"/>
    <mergeCell ref="P547:P548"/>
    <mergeCell ref="L545:L546"/>
    <mergeCell ref="M545:M546"/>
    <mergeCell ref="N545:N546"/>
    <mergeCell ref="O545:O546"/>
    <mergeCell ref="P545:P546"/>
    <mergeCell ref="K549:K550"/>
    <mergeCell ref="C547:C548"/>
    <mergeCell ref="D547:D548"/>
    <mergeCell ref="E547:E548"/>
    <mergeCell ref="F547:F548"/>
    <mergeCell ref="C549:C550"/>
    <mergeCell ref="D549:D550"/>
    <mergeCell ref="E549:E550"/>
    <mergeCell ref="F549:F550"/>
    <mergeCell ref="K547:K548"/>
    <mergeCell ref="D524:D526"/>
    <mergeCell ref="E524:E526"/>
    <mergeCell ref="F524:F526"/>
    <mergeCell ref="G524:G526"/>
    <mergeCell ref="H524:H526"/>
    <mergeCell ref="I524:I526"/>
    <mergeCell ref="J524:J526"/>
    <mergeCell ref="K524:K526"/>
    <mergeCell ref="K529:K530"/>
    <mergeCell ref="L529:L530"/>
    <mergeCell ref="M529:M530"/>
    <mergeCell ref="N529:N530"/>
    <mergeCell ref="O529:O530"/>
    <mergeCell ref="P529:P530"/>
    <mergeCell ref="C545:C546"/>
    <mergeCell ref="D545:D546"/>
    <mergeCell ref="E545:E546"/>
    <mergeCell ref="F545:F546"/>
    <mergeCell ref="G545:G546"/>
    <mergeCell ref="K545:K546"/>
    <mergeCell ref="L527:L528"/>
    <mergeCell ref="M527:M528"/>
    <mergeCell ref="N527:N528"/>
    <mergeCell ref="O527:O528"/>
    <mergeCell ref="P527:P528"/>
    <mergeCell ref="L524:L526"/>
    <mergeCell ref="M524:M526"/>
    <mergeCell ref="N524:N526"/>
    <mergeCell ref="O524:O526"/>
    <mergeCell ref="P524:P526"/>
    <mergeCell ref="G527:G528"/>
    <mergeCell ref="H527:H528"/>
    <mergeCell ref="I527:I528"/>
    <mergeCell ref="J527:J528"/>
    <mergeCell ref="K527:K528"/>
    <mergeCell ref="K514:K515"/>
    <mergeCell ref="L520:L521"/>
    <mergeCell ref="M520:M521"/>
    <mergeCell ref="N520:N521"/>
    <mergeCell ref="O520:O521"/>
    <mergeCell ref="P520:P521"/>
    <mergeCell ref="C522:C523"/>
    <mergeCell ref="D522:D523"/>
    <mergeCell ref="E522:E523"/>
    <mergeCell ref="F522:F523"/>
    <mergeCell ref="G522:G523"/>
    <mergeCell ref="C520:C521"/>
    <mergeCell ref="D520:D521"/>
    <mergeCell ref="E520:E521"/>
    <mergeCell ref="F520:F521"/>
    <mergeCell ref="G520:G521"/>
    <mergeCell ref="H520:H521"/>
    <mergeCell ref="I520:I521"/>
    <mergeCell ref="J520:J521"/>
    <mergeCell ref="K520:K521"/>
    <mergeCell ref="H522:H523"/>
    <mergeCell ref="I522:I523"/>
    <mergeCell ref="C527:C528"/>
    <mergeCell ref="D527:D528"/>
    <mergeCell ref="E527:E528"/>
    <mergeCell ref="F527:F528"/>
    <mergeCell ref="J522:J523"/>
    <mergeCell ref="K522:K523"/>
    <mergeCell ref="L514:L515"/>
    <mergeCell ref="M514:M515"/>
    <mergeCell ref="N514:N515"/>
    <mergeCell ref="O514:O515"/>
    <mergeCell ref="P514:P515"/>
    <mergeCell ref="L505:L506"/>
    <mergeCell ref="M505:M506"/>
    <mergeCell ref="N505:N506"/>
    <mergeCell ref="O505:O506"/>
    <mergeCell ref="P505:P506"/>
    <mergeCell ref="L503:L504"/>
    <mergeCell ref="M503:M504"/>
    <mergeCell ref="N503:N504"/>
    <mergeCell ref="O503:O504"/>
    <mergeCell ref="P503:P504"/>
    <mergeCell ref="L522:L523"/>
    <mergeCell ref="M522:M523"/>
    <mergeCell ref="N522:N523"/>
    <mergeCell ref="O522:O523"/>
    <mergeCell ref="P522:P523"/>
    <mergeCell ref="C505:C506"/>
    <mergeCell ref="D505:D506"/>
    <mergeCell ref="E505:E506"/>
    <mergeCell ref="F505:F506"/>
    <mergeCell ref="G505:G506"/>
    <mergeCell ref="H505:H506"/>
    <mergeCell ref="I505:I506"/>
    <mergeCell ref="J505:J506"/>
    <mergeCell ref="K505:K506"/>
    <mergeCell ref="C514:C515"/>
    <mergeCell ref="D514:D515"/>
    <mergeCell ref="E514:E515"/>
    <mergeCell ref="F514:F515"/>
    <mergeCell ref="G514:G515"/>
    <mergeCell ref="H514:H515"/>
    <mergeCell ref="I514:I515"/>
    <mergeCell ref="J514:J515"/>
    <mergeCell ref="L501:L502"/>
    <mergeCell ref="M501:M502"/>
    <mergeCell ref="N501:N502"/>
    <mergeCell ref="O501:O502"/>
    <mergeCell ref="P501:P502"/>
    <mergeCell ref="C503:C504"/>
    <mergeCell ref="D503:D504"/>
    <mergeCell ref="E503:E504"/>
    <mergeCell ref="F503:F504"/>
    <mergeCell ref="G503:G504"/>
    <mergeCell ref="C501:C502"/>
    <mergeCell ref="D501:D502"/>
    <mergeCell ref="E501:E502"/>
    <mergeCell ref="F501:F502"/>
    <mergeCell ref="G501:G502"/>
    <mergeCell ref="H501:H502"/>
    <mergeCell ref="I501:I502"/>
    <mergeCell ref="J501:J502"/>
    <mergeCell ref="K501:K502"/>
    <mergeCell ref="H503:H504"/>
    <mergeCell ref="I503:I504"/>
    <mergeCell ref="J503:J504"/>
    <mergeCell ref="K503:K504"/>
    <mergeCell ref="C495:C496"/>
    <mergeCell ref="D495:D496"/>
    <mergeCell ref="E495:E496"/>
    <mergeCell ref="F495:F496"/>
    <mergeCell ref="G495:G496"/>
    <mergeCell ref="H495:H496"/>
    <mergeCell ref="I495:I496"/>
    <mergeCell ref="J495:J496"/>
    <mergeCell ref="K495:K496"/>
    <mergeCell ref="C499:C500"/>
    <mergeCell ref="D499:D500"/>
    <mergeCell ref="E499:E500"/>
    <mergeCell ref="F499:F500"/>
    <mergeCell ref="G499:G500"/>
    <mergeCell ref="H499:H500"/>
    <mergeCell ref="I499:I500"/>
    <mergeCell ref="J499:J500"/>
    <mergeCell ref="K499:K500"/>
    <mergeCell ref="J486:J487"/>
    <mergeCell ref="K486:K487"/>
    <mergeCell ref="L499:L500"/>
    <mergeCell ref="M499:M500"/>
    <mergeCell ref="N499:N500"/>
    <mergeCell ref="O499:O500"/>
    <mergeCell ref="P499:P500"/>
    <mergeCell ref="L495:L496"/>
    <mergeCell ref="M495:M496"/>
    <mergeCell ref="N495:N496"/>
    <mergeCell ref="O495:O496"/>
    <mergeCell ref="P495:P496"/>
    <mergeCell ref="L486:L487"/>
    <mergeCell ref="M486:M487"/>
    <mergeCell ref="N486:N487"/>
    <mergeCell ref="O486:O487"/>
    <mergeCell ref="P486:P487"/>
    <mergeCell ref="F382:F383"/>
    <mergeCell ref="G382:G383"/>
    <mergeCell ref="C482:C483"/>
    <mergeCell ref="D482:D483"/>
    <mergeCell ref="E482:E483"/>
    <mergeCell ref="F482:F483"/>
    <mergeCell ref="G482:G483"/>
    <mergeCell ref="H482:H483"/>
    <mergeCell ref="I482:I483"/>
    <mergeCell ref="J482:J483"/>
    <mergeCell ref="K482:K483"/>
    <mergeCell ref="L484:L485"/>
    <mergeCell ref="M484:M485"/>
    <mergeCell ref="N484:N485"/>
    <mergeCell ref="O484:O485"/>
    <mergeCell ref="P484:P485"/>
    <mergeCell ref="C486:C487"/>
    <mergeCell ref="D486:D487"/>
    <mergeCell ref="E486:E487"/>
    <mergeCell ref="F486:F487"/>
    <mergeCell ref="G486:G487"/>
    <mergeCell ref="C484:C485"/>
    <mergeCell ref="D484:D485"/>
    <mergeCell ref="E484:E485"/>
    <mergeCell ref="F484:F485"/>
    <mergeCell ref="G484:G485"/>
    <mergeCell ref="H484:H485"/>
    <mergeCell ref="I484:I485"/>
    <mergeCell ref="J484:J485"/>
    <mergeCell ref="K484:K485"/>
    <mergeCell ref="H486:H487"/>
    <mergeCell ref="I486:I487"/>
    <mergeCell ref="L384:L386"/>
    <mergeCell ref="H382:H383"/>
    <mergeCell ref="I382:I383"/>
    <mergeCell ref="J382:J383"/>
    <mergeCell ref="K382:K383"/>
    <mergeCell ref="L382:L383"/>
    <mergeCell ref="M382:M383"/>
    <mergeCell ref="N382:N383"/>
    <mergeCell ref="O382:O383"/>
    <mergeCell ref="P382:P383"/>
    <mergeCell ref="L482:L483"/>
    <mergeCell ref="M482:M483"/>
    <mergeCell ref="N482:N483"/>
    <mergeCell ref="O482:O483"/>
    <mergeCell ref="P482:P483"/>
    <mergeCell ref="C380:C381"/>
    <mergeCell ref="D380:D381"/>
    <mergeCell ref="E380:E381"/>
    <mergeCell ref="F380:F381"/>
    <mergeCell ref="G380:G381"/>
    <mergeCell ref="H380:H381"/>
    <mergeCell ref="I380:I381"/>
    <mergeCell ref="J380:J381"/>
    <mergeCell ref="K380:K381"/>
    <mergeCell ref="L380:L381"/>
    <mergeCell ref="M380:M381"/>
    <mergeCell ref="N380:N381"/>
    <mergeCell ref="O380:O381"/>
    <mergeCell ref="P380:P381"/>
    <mergeCell ref="C382:C383"/>
    <mergeCell ref="D382:D383"/>
    <mergeCell ref="E382:E383"/>
    <mergeCell ref="M384:M386"/>
    <mergeCell ref="N384:N386"/>
    <mergeCell ref="O384:O386"/>
    <mergeCell ref="F384:F386"/>
    <mergeCell ref="P384:P386"/>
    <mergeCell ref="M387:M389"/>
    <mergeCell ref="N387:N389"/>
    <mergeCell ref="O387:O389"/>
    <mergeCell ref="P387:P389"/>
    <mergeCell ref="M393:M394"/>
    <mergeCell ref="N393:N394"/>
    <mergeCell ref="O393:O394"/>
    <mergeCell ref="P393:P394"/>
    <mergeCell ref="F393:F394"/>
    <mergeCell ref="C387:C389"/>
    <mergeCell ref="D387:D389"/>
    <mergeCell ref="E387:E389"/>
    <mergeCell ref="G387:G389"/>
    <mergeCell ref="H387:H389"/>
    <mergeCell ref="I387:I389"/>
    <mergeCell ref="J387:J389"/>
    <mergeCell ref="K387:K389"/>
    <mergeCell ref="L387:L389"/>
    <mergeCell ref="F387:F389"/>
    <mergeCell ref="C384:C386"/>
    <mergeCell ref="D384:D386"/>
    <mergeCell ref="E384:E386"/>
    <mergeCell ref="G384:G386"/>
    <mergeCell ref="H384:H386"/>
    <mergeCell ref="I384:I386"/>
    <mergeCell ref="J384:J386"/>
    <mergeCell ref="K384:K386"/>
    <mergeCell ref="L405:L406"/>
    <mergeCell ref="O403:O404"/>
    <mergeCell ref="F403:F404"/>
    <mergeCell ref="L403:L404"/>
    <mergeCell ref="N403:N404"/>
    <mergeCell ref="P403:P404"/>
    <mergeCell ref="C393:C394"/>
    <mergeCell ref="D393:D394"/>
    <mergeCell ref="E393:E394"/>
    <mergeCell ref="G393:G394"/>
    <mergeCell ref="H393:H394"/>
    <mergeCell ref="C403:C404"/>
    <mergeCell ref="D403:D404"/>
    <mergeCell ref="E403:E404"/>
    <mergeCell ref="G403:G404"/>
    <mergeCell ref="H403:H404"/>
    <mergeCell ref="I403:I404"/>
    <mergeCell ref="J403:J404"/>
    <mergeCell ref="K403:K404"/>
    <mergeCell ref="M403:M404"/>
    <mergeCell ref="I393:I394"/>
    <mergeCell ref="J393:J394"/>
    <mergeCell ref="K393:K394"/>
    <mergeCell ref="L393:L394"/>
    <mergeCell ref="O405:O406"/>
    <mergeCell ref="F405:F406"/>
    <mergeCell ref="M405:M406"/>
    <mergeCell ref="N405:N406"/>
    <mergeCell ref="P405:P406"/>
    <mergeCell ref="C405:C406"/>
    <mergeCell ref="D405:D406"/>
    <mergeCell ref="E405:E406"/>
    <mergeCell ref="O407:O408"/>
    <mergeCell ref="P407:P408"/>
    <mergeCell ref="N407:N408"/>
    <mergeCell ref="O409:O410"/>
    <mergeCell ref="P409:P410"/>
    <mergeCell ref="N409:N410"/>
    <mergeCell ref="M409:M410"/>
    <mergeCell ref="H409:H410"/>
    <mergeCell ref="C407:C408"/>
    <mergeCell ref="D407:D408"/>
    <mergeCell ref="E407:E408"/>
    <mergeCell ref="G407:G408"/>
    <mergeCell ref="H407:H408"/>
    <mergeCell ref="I407:I408"/>
    <mergeCell ref="J407:J408"/>
    <mergeCell ref="K407:K408"/>
    <mergeCell ref="M407:M408"/>
    <mergeCell ref="L407:L408"/>
    <mergeCell ref="F407:F408"/>
    <mergeCell ref="G405:G406"/>
    <mergeCell ref="H405:H406"/>
    <mergeCell ref="I405:I406"/>
    <mergeCell ref="J405:J406"/>
    <mergeCell ref="K405:K406"/>
    <mergeCell ref="P419:P420"/>
    <mergeCell ref="C409:C410"/>
    <mergeCell ref="D409:D410"/>
    <mergeCell ref="E409:E410"/>
    <mergeCell ref="F409:F410"/>
    <mergeCell ref="G409:G410"/>
    <mergeCell ref="C421:C422"/>
    <mergeCell ref="D421:D422"/>
    <mergeCell ref="E421:E422"/>
    <mergeCell ref="F421:F422"/>
    <mergeCell ref="G421:G422"/>
    <mergeCell ref="H421:H422"/>
    <mergeCell ref="I421:I422"/>
    <mergeCell ref="J421:J422"/>
    <mergeCell ref="K421:K422"/>
    <mergeCell ref="C419:C420"/>
    <mergeCell ref="D419:D420"/>
    <mergeCell ref="E419:E420"/>
    <mergeCell ref="F419:F420"/>
    <mergeCell ref="G419:G420"/>
    <mergeCell ref="H419:H420"/>
    <mergeCell ref="I419:I420"/>
    <mergeCell ref="J419:J420"/>
    <mergeCell ref="O419:O420"/>
    <mergeCell ref="K419:K420"/>
    <mergeCell ref="L419:L420"/>
    <mergeCell ref="M419:M420"/>
    <mergeCell ref="N419:N420"/>
    <mergeCell ref="I409:I410"/>
    <mergeCell ref="J409:J410"/>
    <mergeCell ref="K409:K410"/>
    <mergeCell ref="L409:L410"/>
    <mergeCell ref="L421:L422"/>
    <mergeCell ref="O421:O422"/>
    <mergeCell ref="M421:M422"/>
    <mergeCell ref="N421:N422"/>
    <mergeCell ref="P421:P422"/>
    <mergeCell ref="L423:L424"/>
    <mergeCell ref="O423:O424"/>
    <mergeCell ref="M423:M424"/>
    <mergeCell ref="N423:N424"/>
    <mergeCell ref="P423:P424"/>
    <mergeCell ref="L425:L426"/>
    <mergeCell ref="M425:M426"/>
    <mergeCell ref="N425:N426"/>
    <mergeCell ref="O425:O426"/>
    <mergeCell ref="P425:P426"/>
    <mergeCell ref="C423:C424"/>
    <mergeCell ref="D423:D424"/>
    <mergeCell ref="E423:E424"/>
    <mergeCell ref="F423:F424"/>
    <mergeCell ref="G423:G424"/>
    <mergeCell ref="H423:H424"/>
    <mergeCell ref="I423:I424"/>
    <mergeCell ref="J423:J424"/>
    <mergeCell ref="K423:K424"/>
    <mergeCell ref="C425:C426"/>
    <mergeCell ref="D425:D426"/>
    <mergeCell ref="E425:E426"/>
    <mergeCell ref="F425:F426"/>
    <mergeCell ref="G425:G426"/>
    <mergeCell ref="C427:C428"/>
    <mergeCell ref="D427:D428"/>
    <mergeCell ref="E427:E428"/>
    <mergeCell ref="F427:F428"/>
    <mergeCell ref="G427:G428"/>
    <mergeCell ref="H427:H428"/>
    <mergeCell ref="I427:I428"/>
    <mergeCell ref="J427:J428"/>
    <mergeCell ref="K427:K428"/>
    <mergeCell ref="H425:H426"/>
    <mergeCell ref="I425:I426"/>
    <mergeCell ref="J425:J426"/>
    <mergeCell ref="K425:K426"/>
    <mergeCell ref="E478:E479"/>
    <mergeCell ref="F478:F479"/>
    <mergeCell ref="G478:G479"/>
    <mergeCell ref="C455:C456"/>
    <mergeCell ref="D455:D456"/>
    <mergeCell ref="E455:E456"/>
    <mergeCell ref="F455:F456"/>
    <mergeCell ref="G455:G456"/>
    <mergeCell ref="H455:H456"/>
    <mergeCell ref="I455:I456"/>
    <mergeCell ref="J455:J456"/>
    <mergeCell ref="K455:K456"/>
    <mergeCell ref="L427:L428"/>
    <mergeCell ref="O427:O428"/>
    <mergeCell ref="M427:M428"/>
    <mergeCell ref="N427:N428"/>
    <mergeCell ref="P427:P428"/>
    <mergeCell ref="J475:J476"/>
    <mergeCell ref="K475:K476"/>
    <mergeCell ref="H478:H479"/>
    <mergeCell ref="I478:I479"/>
    <mergeCell ref="J478:J479"/>
    <mergeCell ref="K478:K479"/>
    <mergeCell ref="L478:L479"/>
    <mergeCell ref="M478:M479"/>
    <mergeCell ref="N478:N479"/>
    <mergeCell ref="O478:O479"/>
    <mergeCell ref="P478:P479"/>
    <mergeCell ref="L455:L456"/>
    <mergeCell ref="O455:O456"/>
    <mergeCell ref="M455:M456"/>
    <mergeCell ref="N455:N456"/>
    <mergeCell ref="P455:P456"/>
    <mergeCell ref="C480:C481"/>
    <mergeCell ref="D480:D481"/>
    <mergeCell ref="E480:E481"/>
    <mergeCell ref="F480:F481"/>
    <mergeCell ref="G480:G481"/>
    <mergeCell ref="H480:H481"/>
    <mergeCell ref="I480:I481"/>
    <mergeCell ref="J480:J481"/>
    <mergeCell ref="K480:K481"/>
    <mergeCell ref="L480:L481"/>
    <mergeCell ref="M480:M481"/>
    <mergeCell ref="N480:N481"/>
    <mergeCell ref="O480:O481"/>
    <mergeCell ref="P480:P481"/>
    <mergeCell ref="C478:C479"/>
    <mergeCell ref="D478:D479"/>
    <mergeCell ref="L466:L467"/>
    <mergeCell ref="M466:M467"/>
    <mergeCell ref="N466:N467"/>
    <mergeCell ref="O466:O467"/>
    <mergeCell ref="P466:P467"/>
    <mergeCell ref="C471:C472"/>
    <mergeCell ref="D471:D472"/>
    <mergeCell ref="E471:E472"/>
    <mergeCell ref="F471:F472"/>
    <mergeCell ref="G471:G472"/>
    <mergeCell ref="C466:C467"/>
    <mergeCell ref="D466:D467"/>
    <mergeCell ref="E466:E467"/>
    <mergeCell ref="F466:F467"/>
    <mergeCell ref="G466:G467"/>
    <mergeCell ref="N441:N442"/>
    <mergeCell ref="L475:L476"/>
    <mergeCell ref="M475:M476"/>
    <mergeCell ref="N475:N476"/>
    <mergeCell ref="O475:O476"/>
    <mergeCell ref="P475:P476"/>
    <mergeCell ref="L473:L474"/>
    <mergeCell ref="M473:M474"/>
    <mergeCell ref="N473:N474"/>
    <mergeCell ref="O473:O474"/>
    <mergeCell ref="P473:P474"/>
    <mergeCell ref="L471:L472"/>
    <mergeCell ref="M471:M472"/>
    <mergeCell ref="N471:N472"/>
    <mergeCell ref="O471:O472"/>
    <mergeCell ref="P471:P472"/>
    <mergeCell ref="C473:C474"/>
    <mergeCell ref="D473:D474"/>
    <mergeCell ref="E473:E474"/>
    <mergeCell ref="F473:F474"/>
    <mergeCell ref="G473:G474"/>
    <mergeCell ref="H473:H474"/>
    <mergeCell ref="I473:I474"/>
    <mergeCell ref="J473:J474"/>
    <mergeCell ref="K473:K474"/>
    <mergeCell ref="C475:C476"/>
    <mergeCell ref="D475:D476"/>
    <mergeCell ref="E475:E476"/>
    <mergeCell ref="F475:F476"/>
    <mergeCell ref="G475:G476"/>
    <mergeCell ref="H475:H476"/>
    <mergeCell ref="I475:I476"/>
    <mergeCell ref="H466:H467"/>
    <mergeCell ref="I466:I467"/>
    <mergeCell ref="J466:J467"/>
    <mergeCell ref="K466:K467"/>
    <mergeCell ref="H471:H472"/>
    <mergeCell ref="I471:I472"/>
    <mergeCell ref="J471:J472"/>
    <mergeCell ref="K471:K472"/>
    <mergeCell ref="O441:O442"/>
    <mergeCell ref="P441:P442"/>
    <mergeCell ref="L443:L444"/>
    <mergeCell ref="M443:M444"/>
    <mergeCell ref="N443:N444"/>
    <mergeCell ref="O443:O444"/>
    <mergeCell ref="P443:P444"/>
    <mergeCell ref="C441:C442"/>
    <mergeCell ref="D441:D442"/>
    <mergeCell ref="E441:E442"/>
    <mergeCell ref="F441:F442"/>
    <mergeCell ref="G441:G442"/>
    <mergeCell ref="H441:H442"/>
    <mergeCell ref="I441:I442"/>
    <mergeCell ref="J441:J442"/>
    <mergeCell ref="K441:K442"/>
    <mergeCell ref="I445:I446"/>
    <mergeCell ref="J445:J446"/>
    <mergeCell ref="K445:K446"/>
    <mergeCell ref="H443:H444"/>
    <mergeCell ref="I443:I444"/>
    <mergeCell ref="J443:J444"/>
    <mergeCell ref="K443:K444"/>
    <mergeCell ref="O459:O460"/>
    <mergeCell ref="C439:C440"/>
    <mergeCell ref="D439:D440"/>
    <mergeCell ref="E439:E440"/>
    <mergeCell ref="F439:F440"/>
    <mergeCell ref="G439:G440"/>
    <mergeCell ref="H439:H440"/>
    <mergeCell ref="I439:I440"/>
    <mergeCell ref="J439:J440"/>
    <mergeCell ref="K439:K440"/>
    <mergeCell ref="L439:L440"/>
    <mergeCell ref="M439:M440"/>
    <mergeCell ref="N439:N440"/>
    <mergeCell ref="O439:O440"/>
    <mergeCell ref="P439:P440"/>
    <mergeCell ref="L441:L442"/>
    <mergeCell ref="M441:M442"/>
    <mergeCell ref="L445:L446"/>
    <mergeCell ref="M445:M446"/>
    <mergeCell ref="N445:N446"/>
    <mergeCell ref="O445:O446"/>
    <mergeCell ref="P445:P446"/>
    <mergeCell ref="C443:C444"/>
    <mergeCell ref="D443:D444"/>
    <mergeCell ref="E443:E444"/>
    <mergeCell ref="F443:F444"/>
    <mergeCell ref="G443:G444"/>
    <mergeCell ref="C445:C446"/>
    <mergeCell ref="D445:D446"/>
    <mergeCell ref="E445:E446"/>
    <mergeCell ref="F445:F446"/>
    <mergeCell ref="G445:G446"/>
    <mergeCell ref="H445:H446"/>
    <mergeCell ref="M461:M462"/>
    <mergeCell ref="N461:N462"/>
    <mergeCell ref="O461:O462"/>
    <mergeCell ref="P461:P462"/>
    <mergeCell ref="C459:C460"/>
    <mergeCell ref="D459:D460"/>
    <mergeCell ref="E459:E460"/>
    <mergeCell ref="F459:F460"/>
    <mergeCell ref="G459:G460"/>
    <mergeCell ref="H459:H460"/>
    <mergeCell ref="I459:I460"/>
    <mergeCell ref="J459:J460"/>
    <mergeCell ref="K459:K460"/>
    <mergeCell ref="C457:C458"/>
    <mergeCell ref="D457:D458"/>
    <mergeCell ref="E457:E458"/>
    <mergeCell ref="F457:F458"/>
    <mergeCell ref="G457:G458"/>
    <mergeCell ref="H457:H458"/>
    <mergeCell ref="I457:I458"/>
    <mergeCell ref="J457:J458"/>
    <mergeCell ref="K457:K458"/>
    <mergeCell ref="L457:L458"/>
    <mergeCell ref="M457:M458"/>
    <mergeCell ref="N457:N458"/>
    <mergeCell ref="O457:O458"/>
    <mergeCell ref="P457:P458"/>
    <mergeCell ref="L459:L460"/>
    <mergeCell ref="M459:M460"/>
    <mergeCell ref="N459:N460"/>
    <mergeCell ref="D333:D334"/>
    <mergeCell ref="E333:E334"/>
    <mergeCell ref="F333:F334"/>
    <mergeCell ref="G333:G334"/>
    <mergeCell ref="H333:H334"/>
    <mergeCell ref="I333:I334"/>
    <mergeCell ref="F206:F208"/>
    <mergeCell ref="L463:L464"/>
    <mergeCell ref="M463:M464"/>
    <mergeCell ref="N463:N464"/>
    <mergeCell ref="O463:O464"/>
    <mergeCell ref="P463:P464"/>
    <mergeCell ref="C461:C462"/>
    <mergeCell ref="D461:D462"/>
    <mergeCell ref="E461:E462"/>
    <mergeCell ref="F461:F462"/>
    <mergeCell ref="G461:G462"/>
    <mergeCell ref="C463:C464"/>
    <mergeCell ref="D463:D464"/>
    <mergeCell ref="E463:E464"/>
    <mergeCell ref="F463:F464"/>
    <mergeCell ref="G463:G464"/>
    <mergeCell ref="H463:H464"/>
    <mergeCell ref="I463:I464"/>
    <mergeCell ref="J463:J464"/>
    <mergeCell ref="K463:K464"/>
    <mergeCell ref="H461:H462"/>
    <mergeCell ref="I461:I462"/>
    <mergeCell ref="J461:J462"/>
    <mergeCell ref="K461:K462"/>
    <mergeCell ref="P459:P460"/>
    <mergeCell ref="L461:L462"/>
    <mergeCell ref="C199:C200"/>
    <mergeCell ref="D199:D200"/>
    <mergeCell ref="E199:E200"/>
    <mergeCell ref="F199:F200"/>
    <mergeCell ref="G199:G200"/>
    <mergeCell ref="H199:H200"/>
    <mergeCell ref="I199:I200"/>
    <mergeCell ref="J199:J200"/>
    <mergeCell ref="K199:K200"/>
    <mergeCell ref="L199:L200"/>
    <mergeCell ref="M199:M200"/>
    <mergeCell ref="N199:N200"/>
    <mergeCell ref="O199:O200"/>
    <mergeCell ref="P199:P200"/>
    <mergeCell ref="C201:C202"/>
    <mergeCell ref="D201:D202"/>
    <mergeCell ref="E201:E202"/>
    <mergeCell ref="F201:F202"/>
    <mergeCell ref="G201:G202"/>
    <mergeCell ref="G206:G208"/>
    <mergeCell ref="H206:H208"/>
    <mergeCell ref="I206:I208"/>
    <mergeCell ref="J206:J208"/>
    <mergeCell ref="K206:K208"/>
    <mergeCell ref="L206:L208"/>
    <mergeCell ref="M206:M208"/>
    <mergeCell ref="N206:N208"/>
    <mergeCell ref="O206:O208"/>
    <mergeCell ref="P206:P208"/>
    <mergeCell ref="L212:L213"/>
    <mergeCell ref="M212:M213"/>
    <mergeCell ref="N212:N213"/>
    <mergeCell ref="O212:O213"/>
    <mergeCell ref="P212:P213"/>
    <mergeCell ref="C222:C223"/>
    <mergeCell ref="D222:D223"/>
    <mergeCell ref="E222:E223"/>
    <mergeCell ref="F222:F223"/>
    <mergeCell ref="G222:G223"/>
    <mergeCell ref="H222:H223"/>
    <mergeCell ref="I222:I223"/>
    <mergeCell ref="J222:J223"/>
    <mergeCell ref="K222:K223"/>
    <mergeCell ref="L222:L223"/>
    <mergeCell ref="M222:M223"/>
    <mergeCell ref="N222:N223"/>
    <mergeCell ref="O222:O223"/>
    <mergeCell ref="P222:P223"/>
    <mergeCell ref="C212:C213"/>
    <mergeCell ref="D212:D213"/>
    <mergeCell ref="E212:E213"/>
    <mergeCell ref="F212:F213"/>
    <mergeCell ref="G212:G213"/>
    <mergeCell ref="H212:H213"/>
    <mergeCell ref="I212:I213"/>
    <mergeCell ref="J212:J213"/>
    <mergeCell ref="K212:K213"/>
    <mergeCell ref="L224:L225"/>
    <mergeCell ref="M224:M225"/>
    <mergeCell ref="N224:N225"/>
    <mergeCell ref="O224:O225"/>
    <mergeCell ref="P224:P225"/>
    <mergeCell ref="C226:C227"/>
    <mergeCell ref="D226:D227"/>
    <mergeCell ref="E226:E227"/>
    <mergeCell ref="F226:F227"/>
    <mergeCell ref="G226:G227"/>
    <mergeCell ref="H226:H227"/>
    <mergeCell ref="I226:I227"/>
    <mergeCell ref="J226:J227"/>
    <mergeCell ref="K226:K227"/>
    <mergeCell ref="L226:L227"/>
    <mergeCell ref="M226:M227"/>
    <mergeCell ref="N226:N227"/>
    <mergeCell ref="O226:O227"/>
    <mergeCell ref="P226:P227"/>
    <mergeCell ref="C224:C225"/>
    <mergeCell ref="D224:D225"/>
    <mergeCell ref="E224:E225"/>
    <mergeCell ref="F224:F225"/>
    <mergeCell ref="G224:G225"/>
    <mergeCell ref="H224:H225"/>
    <mergeCell ref="I224:I225"/>
    <mergeCell ref="J224:J225"/>
    <mergeCell ref="K224:K225"/>
    <mergeCell ref="L228:L229"/>
    <mergeCell ref="M228:M229"/>
    <mergeCell ref="N228:N229"/>
    <mergeCell ref="O228:O229"/>
    <mergeCell ref="P228:P229"/>
    <mergeCell ref="C238:C239"/>
    <mergeCell ref="D238:D239"/>
    <mergeCell ref="E238:E239"/>
    <mergeCell ref="F238:F239"/>
    <mergeCell ref="G238:G239"/>
    <mergeCell ref="H238:H239"/>
    <mergeCell ref="I238:I239"/>
    <mergeCell ref="J238:J239"/>
    <mergeCell ref="K238:K239"/>
    <mergeCell ref="L238:L239"/>
    <mergeCell ref="M238:M239"/>
    <mergeCell ref="N238:N239"/>
    <mergeCell ref="O238:O239"/>
    <mergeCell ref="P238:P239"/>
    <mergeCell ref="C228:C229"/>
    <mergeCell ref="D228:D229"/>
    <mergeCell ref="E228:E229"/>
    <mergeCell ref="F228:F229"/>
    <mergeCell ref="G228:G229"/>
    <mergeCell ref="H228:H229"/>
    <mergeCell ref="I228:I229"/>
    <mergeCell ref="J228:J229"/>
    <mergeCell ref="K228:K229"/>
    <mergeCell ref="L240:L241"/>
    <mergeCell ref="M240:M241"/>
    <mergeCell ref="N240:N241"/>
    <mergeCell ref="O240:O241"/>
    <mergeCell ref="P240:P241"/>
    <mergeCell ref="C242:C243"/>
    <mergeCell ref="D242:D243"/>
    <mergeCell ref="E242:E243"/>
    <mergeCell ref="F242:F243"/>
    <mergeCell ref="G242:G243"/>
    <mergeCell ref="H242:H243"/>
    <mergeCell ref="I242:I243"/>
    <mergeCell ref="J242:J243"/>
    <mergeCell ref="K242:K243"/>
    <mergeCell ref="L242:L243"/>
    <mergeCell ref="M242:M243"/>
    <mergeCell ref="N242:N243"/>
    <mergeCell ref="O242:O243"/>
    <mergeCell ref="P242:P243"/>
    <mergeCell ref="C240:C241"/>
    <mergeCell ref="D240:D241"/>
    <mergeCell ref="E240:E241"/>
    <mergeCell ref="F240:F241"/>
    <mergeCell ref="G240:G241"/>
    <mergeCell ref="H240:H241"/>
    <mergeCell ref="I240:I241"/>
    <mergeCell ref="J240:J241"/>
    <mergeCell ref="K240:K241"/>
    <mergeCell ref="L244:L245"/>
    <mergeCell ref="M244:M245"/>
    <mergeCell ref="N244:N245"/>
    <mergeCell ref="O244:O245"/>
    <mergeCell ref="P244:P245"/>
    <mergeCell ref="C246:C247"/>
    <mergeCell ref="D246:D247"/>
    <mergeCell ref="E246:E247"/>
    <mergeCell ref="F246:F247"/>
    <mergeCell ref="G246:G247"/>
    <mergeCell ref="H246:H247"/>
    <mergeCell ref="I246:I247"/>
    <mergeCell ref="J246:J247"/>
    <mergeCell ref="K246:K247"/>
    <mergeCell ref="L246:L247"/>
    <mergeCell ref="M246:M247"/>
    <mergeCell ref="N246:N247"/>
    <mergeCell ref="O246:O247"/>
    <mergeCell ref="P246:P247"/>
    <mergeCell ref="C244:C245"/>
    <mergeCell ref="D244:D245"/>
    <mergeCell ref="E244:E245"/>
    <mergeCell ref="F244:F245"/>
    <mergeCell ref="G244:G245"/>
    <mergeCell ref="H244:H245"/>
    <mergeCell ref="I244:I245"/>
    <mergeCell ref="J244:J245"/>
    <mergeCell ref="K244:K245"/>
    <mergeCell ref="L258:L259"/>
    <mergeCell ref="M258:M259"/>
    <mergeCell ref="N258:N259"/>
    <mergeCell ref="O258:O259"/>
    <mergeCell ref="P258:P259"/>
    <mergeCell ref="C260:C261"/>
    <mergeCell ref="D260:D261"/>
    <mergeCell ref="E260:E261"/>
    <mergeCell ref="F260:F261"/>
    <mergeCell ref="G260:G261"/>
    <mergeCell ref="H260:H261"/>
    <mergeCell ref="I260:I261"/>
    <mergeCell ref="J260:J261"/>
    <mergeCell ref="K260:K261"/>
    <mergeCell ref="L260:L261"/>
    <mergeCell ref="M260:M261"/>
    <mergeCell ref="N260:N261"/>
    <mergeCell ref="O260:O261"/>
    <mergeCell ref="P260:P261"/>
    <mergeCell ref="C258:C259"/>
    <mergeCell ref="D258:D259"/>
    <mergeCell ref="E258:E259"/>
    <mergeCell ref="F258:F259"/>
    <mergeCell ref="G258:G259"/>
    <mergeCell ref="H258:H259"/>
    <mergeCell ref="I258:I259"/>
    <mergeCell ref="J258:J259"/>
    <mergeCell ref="K258:K259"/>
    <mergeCell ref="L262:L263"/>
    <mergeCell ref="M262:M263"/>
    <mergeCell ref="N262:N263"/>
    <mergeCell ref="O262:O263"/>
    <mergeCell ref="P262:P263"/>
    <mergeCell ref="C264:C265"/>
    <mergeCell ref="D264:D265"/>
    <mergeCell ref="E264:E265"/>
    <mergeCell ref="F264:F265"/>
    <mergeCell ref="G264:G265"/>
    <mergeCell ref="H264:H265"/>
    <mergeCell ref="I264:I265"/>
    <mergeCell ref="J264:J265"/>
    <mergeCell ref="K264:K265"/>
    <mergeCell ref="L264:L265"/>
    <mergeCell ref="M264:M265"/>
    <mergeCell ref="N264:N265"/>
    <mergeCell ref="O264:O265"/>
    <mergeCell ref="P264:P265"/>
    <mergeCell ref="C262:C263"/>
    <mergeCell ref="D262:D263"/>
    <mergeCell ref="E262:E263"/>
    <mergeCell ref="F262:F263"/>
    <mergeCell ref="G262:G263"/>
    <mergeCell ref="H262:H263"/>
    <mergeCell ref="I262:I263"/>
    <mergeCell ref="J262:J263"/>
    <mergeCell ref="K262:K263"/>
    <mergeCell ref="L274:L275"/>
    <mergeCell ref="M274:M275"/>
    <mergeCell ref="N274:N275"/>
    <mergeCell ref="O274:O275"/>
    <mergeCell ref="P274:P275"/>
    <mergeCell ref="C276:C277"/>
    <mergeCell ref="D276:D277"/>
    <mergeCell ref="E276:E277"/>
    <mergeCell ref="F276:F277"/>
    <mergeCell ref="G276:G277"/>
    <mergeCell ref="H276:H277"/>
    <mergeCell ref="I276:I277"/>
    <mergeCell ref="J276:J277"/>
    <mergeCell ref="K276:K277"/>
    <mergeCell ref="L276:L277"/>
    <mergeCell ref="M276:M277"/>
    <mergeCell ref="N276:N277"/>
    <mergeCell ref="O276:O277"/>
    <mergeCell ref="P276:P277"/>
    <mergeCell ref="C274:C275"/>
    <mergeCell ref="D274:D275"/>
    <mergeCell ref="E274:E275"/>
    <mergeCell ref="F274:F275"/>
    <mergeCell ref="G274:G275"/>
    <mergeCell ref="H274:H275"/>
    <mergeCell ref="I274:I275"/>
    <mergeCell ref="J274:J275"/>
    <mergeCell ref="K274:K275"/>
    <mergeCell ref="L278:L279"/>
    <mergeCell ref="M278:M279"/>
    <mergeCell ref="N278:N279"/>
    <mergeCell ref="O278:O279"/>
    <mergeCell ref="P278:P279"/>
    <mergeCell ref="C280:C281"/>
    <mergeCell ref="D280:D281"/>
    <mergeCell ref="E280:E281"/>
    <mergeCell ref="F280:F281"/>
    <mergeCell ref="G280:G281"/>
    <mergeCell ref="H280:H281"/>
    <mergeCell ref="I280:I281"/>
    <mergeCell ref="J280:J281"/>
    <mergeCell ref="K280:K281"/>
    <mergeCell ref="L280:L281"/>
    <mergeCell ref="M280:M281"/>
    <mergeCell ref="N280:N281"/>
    <mergeCell ref="O280:O281"/>
    <mergeCell ref="P280:P281"/>
    <mergeCell ref="C278:C279"/>
    <mergeCell ref="D278:D279"/>
    <mergeCell ref="E278:E279"/>
    <mergeCell ref="F278:F279"/>
    <mergeCell ref="G278:G279"/>
    <mergeCell ref="H278:H279"/>
    <mergeCell ref="I278:I279"/>
    <mergeCell ref="J278:J279"/>
    <mergeCell ref="K278:K279"/>
    <mergeCell ref="L282:L283"/>
    <mergeCell ref="M282:M283"/>
    <mergeCell ref="N282:N283"/>
    <mergeCell ref="O282:O283"/>
    <mergeCell ref="P282:P283"/>
    <mergeCell ref="C285:C286"/>
    <mergeCell ref="D285:D286"/>
    <mergeCell ref="E285:E286"/>
    <mergeCell ref="F285:F286"/>
    <mergeCell ref="G285:G286"/>
    <mergeCell ref="H285:H286"/>
    <mergeCell ref="I285:I286"/>
    <mergeCell ref="J285:J286"/>
    <mergeCell ref="K285:K286"/>
    <mergeCell ref="L285:L286"/>
    <mergeCell ref="M285:M286"/>
    <mergeCell ref="N285:N286"/>
    <mergeCell ref="O285:O286"/>
    <mergeCell ref="P285:P286"/>
    <mergeCell ref="C282:C283"/>
    <mergeCell ref="D282:D283"/>
    <mergeCell ref="E282:E283"/>
    <mergeCell ref="F282:F283"/>
    <mergeCell ref="G282:G283"/>
    <mergeCell ref="H282:H283"/>
    <mergeCell ref="I282:I283"/>
    <mergeCell ref="J282:J283"/>
    <mergeCell ref="K282:K283"/>
    <mergeCell ref="L290:L291"/>
    <mergeCell ref="M290:M291"/>
    <mergeCell ref="N290:N291"/>
    <mergeCell ref="O290:O291"/>
    <mergeCell ref="P290:P291"/>
    <mergeCell ref="C292:C293"/>
    <mergeCell ref="D292:D293"/>
    <mergeCell ref="E292:E293"/>
    <mergeCell ref="F292:F293"/>
    <mergeCell ref="G292:G293"/>
    <mergeCell ref="H292:H293"/>
    <mergeCell ref="I292:I293"/>
    <mergeCell ref="J292:J293"/>
    <mergeCell ref="K292:K293"/>
    <mergeCell ref="L292:L293"/>
    <mergeCell ref="M292:M293"/>
    <mergeCell ref="N292:N293"/>
    <mergeCell ref="O292:O293"/>
    <mergeCell ref="P292:P293"/>
    <mergeCell ref="C290:C291"/>
    <mergeCell ref="D290:D291"/>
    <mergeCell ref="E290:E291"/>
    <mergeCell ref="F290:F291"/>
    <mergeCell ref="G290:G291"/>
    <mergeCell ref="H290:H291"/>
    <mergeCell ref="I290:I291"/>
    <mergeCell ref="J290:J291"/>
    <mergeCell ref="K290:K291"/>
    <mergeCell ref="L294:L295"/>
    <mergeCell ref="M294:M295"/>
    <mergeCell ref="N294:N295"/>
    <mergeCell ref="O294:O295"/>
    <mergeCell ref="P294:P295"/>
    <mergeCell ref="C297:C298"/>
    <mergeCell ref="D297:D298"/>
    <mergeCell ref="E297:E298"/>
    <mergeCell ref="F297:F298"/>
    <mergeCell ref="G297:G298"/>
    <mergeCell ref="H297:H298"/>
    <mergeCell ref="I297:I298"/>
    <mergeCell ref="J297:J298"/>
    <mergeCell ref="K297:K298"/>
    <mergeCell ref="L297:L298"/>
    <mergeCell ref="M297:M298"/>
    <mergeCell ref="N297:N298"/>
    <mergeCell ref="O297:O298"/>
    <mergeCell ref="P297:P298"/>
    <mergeCell ref="C294:C295"/>
    <mergeCell ref="D294:D295"/>
    <mergeCell ref="E294:E295"/>
    <mergeCell ref="F294:F295"/>
    <mergeCell ref="G294:G295"/>
    <mergeCell ref="H294:H295"/>
    <mergeCell ref="I294:I295"/>
    <mergeCell ref="J294:J295"/>
    <mergeCell ref="K294:K295"/>
    <mergeCell ref="L299:L300"/>
    <mergeCell ref="M299:M300"/>
    <mergeCell ref="N299:N300"/>
    <mergeCell ref="O299:O300"/>
    <mergeCell ref="P299:P300"/>
    <mergeCell ref="C301:C302"/>
    <mergeCell ref="D301:D302"/>
    <mergeCell ref="E301:E302"/>
    <mergeCell ref="F301:F302"/>
    <mergeCell ref="G301:G302"/>
    <mergeCell ref="H301:H302"/>
    <mergeCell ref="I301:I302"/>
    <mergeCell ref="J301:J302"/>
    <mergeCell ref="K301:K302"/>
    <mergeCell ref="L301:L302"/>
    <mergeCell ref="M301:M302"/>
    <mergeCell ref="N301:N302"/>
    <mergeCell ref="O301:O302"/>
    <mergeCell ref="P301:P302"/>
    <mergeCell ref="C299:C300"/>
    <mergeCell ref="D299:D300"/>
    <mergeCell ref="E299:E300"/>
    <mergeCell ref="F299:F300"/>
    <mergeCell ref="G299:G300"/>
    <mergeCell ref="H299:H300"/>
    <mergeCell ref="I299:I300"/>
    <mergeCell ref="J299:J300"/>
    <mergeCell ref="K299:K300"/>
    <mergeCell ref="L303:L304"/>
    <mergeCell ref="M303:M304"/>
    <mergeCell ref="N303:N304"/>
    <mergeCell ref="O303:O304"/>
    <mergeCell ref="P303:P304"/>
    <mergeCell ref="C305:C306"/>
    <mergeCell ref="D305:D306"/>
    <mergeCell ref="E305:E306"/>
    <mergeCell ref="F305:F306"/>
    <mergeCell ref="G305:G306"/>
    <mergeCell ref="H305:H306"/>
    <mergeCell ref="I305:I306"/>
    <mergeCell ref="J305:J306"/>
    <mergeCell ref="K305:K306"/>
    <mergeCell ref="L305:L306"/>
    <mergeCell ref="M305:M306"/>
    <mergeCell ref="N305:N306"/>
    <mergeCell ref="O305:O306"/>
    <mergeCell ref="P305:P306"/>
    <mergeCell ref="C303:C304"/>
    <mergeCell ref="D303:D304"/>
    <mergeCell ref="E303:E304"/>
    <mergeCell ref="F303:F304"/>
    <mergeCell ref="G303:G304"/>
    <mergeCell ref="H303:H304"/>
    <mergeCell ref="I303:I304"/>
    <mergeCell ref="J303:J304"/>
    <mergeCell ref="K303:K304"/>
    <mergeCell ref="D348:D349"/>
    <mergeCell ref="E348:E349"/>
    <mergeCell ref="F348:F349"/>
    <mergeCell ref="G348:G349"/>
    <mergeCell ref="H348:H349"/>
    <mergeCell ref="I348:I349"/>
    <mergeCell ref="J348:J349"/>
    <mergeCell ref="K348:K349"/>
    <mergeCell ref="L348:L349"/>
    <mergeCell ref="M348:M349"/>
    <mergeCell ref="N348:N349"/>
    <mergeCell ref="O348:O349"/>
    <mergeCell ref="P348:P349"/>
    <mergeCell ref="C346:C347"/>
    <mergeCell ref="D346:D347"/>
    <mergeCell ref="E346:E347"/>
    <mergeCell ref="F346:F347"/>
    <mergeCell ref="G346:G347"/>
    <mergeCell ref="M346:M347"/>
    <mergeCell ref="N346:N347"/>
    <mergeCell ref="O346:O347"/>
    <mergeCell ref="P346:P347"/>
    <mergeCell ref="J343:J345"/>
    <mergeCell ref="K343:K345"/>
    <mergeCell ref="L343:L345"/>
    <mergeCell ref="M343:M345"/>
    <mergeCell ref="N343:N345"/>
    <mergeCell ref="O343:O345"/>
    <mergeCell ref="P343:P345"/>
    <mergeCell ref="O322:O323"/>
    <mergeCell ref="P322:P323"/>
    <mergeCell ref="C324:C325"/>
    <mergeCell ref="D324:D325"/>
    <mergeCell ref="E324:E325"/>
    <mergeCell ref="F324:F325"/>
    <mergeCell ref="G324:G325"/>
    <mergeCell ref="H324:H325"/>
    <mergeCell ref="I324:I325"/>
    <mergeCell ref="J324:J325"/>
    <mergeCell ref="K324:K325"/>
    <mergeCell ref="G341:G342"/>
    <mergeCell ref="H341:H342"/>
    <mergeCell ref="I341:I342"/>
    <mergeCell ref="J341:J342"/>
    <mergeCell ref="K341:K342"/>
    <mergeCell ref="L341:L342"/>
    <mergeCell ref="M341:M342"/>
    <mergeCell ref="N341:N342"/>
    <mergeCell ref="L333:L334"/>
    <mergeCell ref="M333:M334"/>
    <mergeCell ref="N333:N334"/>
    <mergeCell ref="O333:O334"/>
    <mergeCell ref="P333:P334"/>
    <mergeCell ref="C333:C334"/>
    <mergeCell ref="C314:C315"/>
    <mergeCell ref="D314:D315"/>
    <mergeCell ref="E314:E315"/>
    <mergeCell ref="F314:F315"/>
    <mergeCell ref="G314:G315"/>
    <mergeCell ref="H314:H315"/>
    <mergeCell ref="I314:I315"/>
    <mergeCell ref="J314:J315"/>
    <mergeCell ref="L324:L325"/>
    <mergeCell ref="M324:M325"/>
    <mergeCell ref="N324:N325"/>
    <mergeCell ref="O324:O325"/>
    <mergeCell ref="P324:P325"/>
    <mergeCell ref="C322:C323"/>
    <mergeCell ref="F320:F321"/>
    <mergeCell ref="G320:G321"/>
    <mergeCell ref="H320:H321"/>
    <mergeCell ref="I320:I321"/>
    <mergeCell ref="J320:J321"/>
    <mergeCell ref="K320:K321"/>
    <mergeCell ref="D322:D323"/>
    <mergeCell ref="E322:E323"/>
    <mergeCell ref="F322:F323"/>
    <mergeCell ref="G322:G323"/>
    <mergeCell ref="H322:H323"/>
    <mergeCell ref="I322:I323"/>
    <mergeCell ref="J322:J323"/>
    <mergeCell ref="K322:K323"/>
    <mergeCell ref="L322:L323"/>
    <mergeCell ref="M322:M323"/>
    <mergeCell ref="N322:N323"/>
    <mergeCell ref="L320:L321"/>
    <mergeCell ref="M320:M321"/>
    <mergeCell ref="N320:N321"/>
    <mergeCell ref="O320:O321"/>
    <mergeCell ref="P320:P321"/>
    <mergeCell ref="C318:C319"/>
    <mergeCell ref="D318:D319"/>
    <mergeCell ref="E318:E319"/>
    <mergeCell ref="F318:F319"/>
    <mergeCell ref="G318:G319"/>
    <mergeCell ref="H318:H319"/>
    <mergeCell ref="I318:I319"/>
    <mergeCell ref="J318:J319"/>
    <mergeCell ref="K318:K319"/>
    <mergeCell ref="L318:L319"/>
    <mergeCell ref="M318:M319"/>
    <mergeCell ref="N318:N319"/>
    <mergeCell ref="O318:O319"/>
    <mergeCell ref="P318:P319"/>
    <mergeCell ref="C320:C321"/>
    <mergeCell ref="D320:D321"/>
    <mergeCell ref="E320:E321"/>
    <mergeCell ref="K366:K367"/>
    <mergeCell ref="L366:L367"/>
    <mergeCell ref="M366:M367"/>
    <mergeCell ref="N366:N367"/>
    <mergeCell ref="O366:O367"/>
    <mergeCell ref="P366:P367"/>
    <mergeCell ref="C339:C340"/>
    <mergeCell ref="D339:D340"/>
    <mergeCell ref="E339:E340"/>
    <mergeCell ref="F339:F340"/>
    <mergeCell ref="G339:G340"/>
    <mergeCell ref="H339:H340"/>
    <mergeCell ref="I339:I340"/>
    <mergeCell ref="J339:J340"/>
    <mergeCell ref="K339:K340"/>
    <mergeCell ref="L339:L340"/>
    <mergeCell ref="M339:M340"/>
    <mergeCell ref="N339:N340"/>
    <mergeCell ref="O339:O340"/>
    <mergeCell ref="P339:P340"/>
    <mergeCell ref="C341:C342"/>
    <mergeCell ref="D341:D342"/>
    <mergeCell ref="E341:E342"/>
    <mergeCell ref="F341:F342"/>
    <mergeCell ref="O341:O342"/>
    <mergeCell ref="P341:P342"/>
    <mergeCell ref="D343:D345"/>
    <mergeCell ref="E343:E345"/>
    <mergeCell ref="F343:F345"/>
    <mergeCell ref="G343:G345"/>
    <mergeCell ref="H343:H345"/>
    <mergeCell ref="I343:I345"/>
    <mergeCell ref="E368:E369"/>
    <mergeCell ref="F368:F369"/>
    <mergeCell ref="G368:G369"/>
    <mergeCell ref="H368:H369"/>
    <mergeCell ref="I368:I369"/>
    <mergeCell ref="J368:J369"/>
    <mergeCell ref="K368:K369"/>
    <mergeCell ref="L368:L369"/>
    <mergeCell ref="M368:M369"/>
    <mergeCell ref="N368:N369"/>
    <mergeCell ref="O368:O369"/>
    <mergeCell ref="P368:P369"/>
    <mergeCell ref="D364:D365"/>
    <mergeCell ref="E364:E365"/>
    <mergeCell ref="F364:F365"/>
    <mergeCell ref="G364:G365"/>
    <mergeCell ref="H364:H365"/>
    <mergeCell ref="I364:I365"/>
    <mergeCell ref="J364:J365"/>
    <mergeCell ref="K364:K365"/>
    <mergeCell ref="L364:L365"/>
    <mergeCell ref="M364:M365"/>
    <mergeCell ref="N364:N365"/>
    <mergeCell ref="O364:O365"/>
    <mergeCell ref="P364:P365"/>
    <mergeCell ref="D366:D367"/>
    <mergeCell ref="E366:E367"/>
    <mergeCell ref="F366:F367"/>
    <mergeCell ref="G366:G367"/>
    <mergeCell ref="H366:H367"/>
    <mergeCell ref="I366:I367"/>
    <mergeCell ref="J366:J367"/>
  </mergeCells>
  <pageMargins left="0.19685039370078741" right="0.11811023622047245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2"/>
  <sheetViews>
    <sheetView workbookViewId="0">
      <selection activeCell="F2" sqref="F2"/>
    </sheetView>
  </sheetViews>
  <sheetFormatPr defaultRowHeight="15" x14ac:dyDescent="0.25"/>
  <cols>
    <col min="1" max="1" width="4" customWidth="1"/>
    <col min="2" max="2" width="34.5703125" customWidth="1"/>
    <col min="3" max="3" width="5.5703125" customWidth="1"/>
    <col min="4" max="4" width="7.28515625" customWidth="1"/>
    <col min="5" max="5" width="7.42578125" customWidth="1"/>
    <col min="6" max="7" width="9.140625" customWidth="1"/>
  </cols>
  <sheetData>
    <row r="1" spans="1:14" x14ac:dyDescent="0.25">
      <c r="B1" s="1"/>
      <c r="C1" s="1"/>
      <c r="D1" s="1"/>
      <c r="E1" s="1" t="s">
        <v>290</v>
      </c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E2" s="37" t="s">
        <v>297</v>
      </c>
      <c r="F2" s="37"/>
      <c r="G2" s="37"/>
    </row>
    <row r="4" spans="1:14" x14ac:dyDescent="0.25">
      <c r="A4" s="1" t="s">
        <v>0</v>
      </c>
      <c r="B4" s="1"/>
      <c r="C4" s="1"/>
      <c r="D4" s="1"/>
      <c r="E4" s="1"/>
    </row>
    <row r="5" spans="1:14" x14ac:dyDescent="0.25">
      <c r="B5" s="1" t="s">
        <v>281</v>
      </c>
      <c r="C5" s="26"/>
    </row>
    <row r="6" spans="1:14" ht="15" customHeight="1" x14ac:dyDescent="0.25">
      <c r="A6" s="87"/>
      <c r="B6" s="90"/>
      <c r="C6" s="96" t="s">
        <v>7</v>
      </c>
      <c r="D6" s="71"/>
      <c r="E6" s="101" t="s">
        <v>8</v>
      </c>
      <c r="F6" s="102"/>
      <c r="G6" s="93" t="s">
        <v>282</v>
      </c>
      <c r="H6" s="113" t="s">
        <v>288</v>
      </c>
    </row>
    <row r="7" spans="1:14" ht="15" customHeight="1" x14ac:dyDescent="0.25">
      <c r="A7" s="88"/>
      <c r="B7" s="91"/>
      <c r="C7" s="97"/>
      <c r="D7" s="98"/>
      <c r="E7" s="103"/>
      <c r="F7" s="104"/>
      <c r="G7" s="94"/>
      <c r="H7" s="114"/>
    </row>
    <row r="8" spans="1:14" ht="15" customHeight="1" x14ac:dyDescent="0.25">
      <c r="A8" s="89"/>
      <c r="B8" s="92"/>
      <c r="C8" s="99"/>
      <c r="D8" s="100"/>
      <c r="E8" s="105"/>
      <c r="F8" s="106"/>
      <c r="G8" s="95"/>
      <c r="H8" s="114"/>
    </row>
    <row r="9" spans="1:14" ht="324" x14ac:dyDescent="0.25">
      <c r="A9" s="29"/>
      <c r="B9" s="28"/>
      <c r="C9" s="30" t="s">
        <v>283</v>
      </c>
      <c r="D9" s="30" t="s">
        <v>284</v>
      </c>
      <c r="E9" s="30" t="s">
        <v>285</v>
      </c>
      <c r="F9" s="30" t="s">
        <v>286</v>
      </c>
      <c r="G9" s="30" t="s">
        <v>287</v>
      </c>
      <c r="H9" s="115"/>
    </row>
    <row r="10" spans="1:14" x14ac:dyDescent="0.25">
      <c r="A10" s="29"/>
      <c r="B10" s="110" t="s">
        <v>279</v>
      </c>
      <c r="C10" s="111"/>
      <c r="D10" s="111"/>
      <c r="E10" s="111"/>
      <c r="F10" s="111"/>
      <c r="G10" s="112"/>
      <c r="H10" s="27"/>
    </row>
    <row r="11" spans="1:14" ht="30" customHeight="1" x14ac:dyDescent="0.25">
      <c r="A11" s="8" t="s">
        <v>10</v>
      </c>
      <c r="B11" s="31" t="s">
        <v>11</v>
      </c>
      <c r="C11" s="35"/>
      <c r="D11" s="35"/>
      <c r="E11" s="35"/>
      <c r="F11" s="35">
        <v>10880</v>
      </c>
      <c r="G11" s="35"/>
      <c r="H11" s="35">
        <f>C11+D11+E11+F11+G11</f>
        <v>10880</v>
      </c>
    </row>
    <row r="12" spans="1:14" ht="37.5" customHeight="1" x14ac:dyDescent="0.25">
      <c r="A12" s="17" t="s">
        <v>12</v>
      </c>
      <c r="B12" s="32" t="s">
        <v>13</v>
      </c>
      <c r="C12" s="35"/>
      <c r="D12" s="35"/>
      <c r="E12" s="35"/>
      <c r="F12" s="35">
        <v>14400</v>
      </c>
      <c r="G12" s="35"/>
      <c r="H12" s="35">
        <f>C12+D12+E12+F12+G12</f>
        <v>14400</v>
      </c>
    </row>
    <row r="13" spans="1:14" ht="38.25" customHeight="1" x14ac:dyDescent="0.25">
      <c r="A13" s="8" t="s">
        <v>14</v>
      </c>
      <c r="B13" s="32" t="s">
        <v>15</v>
      </c>
      <c r="C13" s="35"/>
      <c r="D13" s="35"/>
      <c r="E13" s="35"/>
      <c r="F13" s="35">
        <v>17600</v>
      </c>
      <c r="G13" s="35"/>
      <c r="H13" s="35">
        <f>C13+D13+E13+F13+G13</f>
        <v>17600</v>
      </c>
    </row>
    <row r="14" spans="1:14" ht="38.25" customHeight="1" thickBot="1" x14ac:dyDescent="0.3">
      <c r="A14" s="16" t="s">
        <v>16</v>
      </c>
      <c r="B14" s="32" t="s">
        <v>17</v>
      </c>
      <c r="C14" s="35"/>
      <c r="D14" s="35"/>
      <c r="E14" s="35"/>
      <c r="F14" s="35">
        <v>41280</v>
      </c>
      <c r="G14" s="35"/>
      <c r="H14" s="35">
        <f>C14+D14+E14+F14+G14</f>
        <v>41280</v>
      </c>
    </row>
    <row r="15" spans="1:14" ht="27.75" customHeight="1" thickBot="1" x14ac:dyDescent="0.3">
      <c r="A15" s="16" t="s">
        <v>18</v>
      </c>
      <c r="B15" s="32" t="s">
        <v>19</v>
      </c>
      <c r="C15" s="35"/>
      <c r="D15" s="35">
        <v>160</v>
      </c>
      <c r="E15" s="35"/>
      <c r="F15" s="35">
        <v>72800</v>
      </c>
      <c r="G15" s="35"/>
      <c r="H15" s="35">
        <f>C15+D15+E15+F15+G15</f>
        <v>72960</v>
      </c>
    </row>
    <row r="16" spans="1:14" x14ac:dyDescent="0.25">
      <c r="A16" s="52" t="s">
        <v>20</v>
      </c>
      <c r="B16" s="85" t="s">
        <v>21</v>
      </c>
      <c r="C16" s="107"/>
      <c r="D16" s="107"/>
      <c r="E16" s="107">
        <v>5280</v>
      </c>
      <c r="F16" s="107">
        <v>36640</v>
      </c>
      <c r="G16" s="107"/>
      <c r="H16" s="107">
        <f>SUM(C16:G17)</f>
        <v>41920</v>
      </c>
    </row>
    <row r="17" spans="1:8" ht="21" customHeight="1" thickBot="1" x14ac:dyDescent="0.3">
      <c r="A17" s="54"/>
      <c r="B17" s="85"/>
      <c r="C17" s="109"/>
      <c r="D17" s="109"/>
      <c r="E17" s="109"/>
      <c r="F17" s="109"/>
      <c r="G17" s="109"/>
      <c r="H17" s="109"/>
    </row>
    <row r="18" spans="1:8" x14ac:dyDescent="0.25">
      <c r="A18" s="52" t="s">
        <v>22</v>
      </c>
      <c r="B18" s="85" t="s">
        <v>23</v>
      </c>
      <c r="C18" s="107"/>
      <c r="D18" s="107"/>
      <c r="E18" s="107"/>
      <c r="F18" s="107">
        <v>18240</v>
      </c>
      <c r="G18" s="107"/>
      <c r="H18" s="107">
        <f>SUM(C18:G19)</f>
        <v>18240</v>
      </c>
    </row>
    <row r="19" spans="1:8" ht="21" customHeight="1" thickBot="1" x14ac:dyDescent="0.3">
      <c r="A19" s="54"/>
      <c r="B19" s="85"/>
      <c r="C19" s="109"/>
      <c r="D19" s="109"/>
      <c r="E19" s="109"/>
      <c r="F19" s="109"/>
      <c r="G19" s="109"/>
      <c r="H19" s="109"/>
    </row>
    <row r="20" spans="1:8" x14ac:dyDescent="0.25">
      <c r="A20" s="52" t="s">
        <v>24</v>
      </c>
      <c r="B20" s="85" t="s">
        <v>25</v>
      </c>
      <c r="C20" s="107"/>
      <c r="D20" s="107"/>
      <c r="E20" s="107"/>
      <c r="F20" s="107">
        <v>16160</v>
      </c>
      <c r="G20" s="107"/>
      <c r="H20" s="107">
        <f>SUM(C20:G22)</f>
        <v>16160</v>
      </c>
    </row>
    <row r="21" spans="1:8" ht="18.75" customHeight="1" x14ac:dyDescent="0.25">
      <c r="A21" s="53"/>
      <c r="B21" s="85"/>
      <c r="C21" s="108"/>
      <c r="D21" s="108"/>
      <c r="E21" s="108"/>
      <c r="F21" s="108"/>
      <c r="G21" s="108"/>
      <c r="H21" s="108"/>
    </row>
    <row r="22" spans="1:8" ht="7.5" customHeight="1" x14ac:dyDescent="0.25">
      <c r="A22" s="55"/>
      <c r="B22" s="85"/>
      <c r="C22" s="109"/>
      <c r="D22" s="109"/>
      <c r="E22" s="109"/>
      <c r="F22" s="109"/>
      <c r="G22" s="109"/>
      <c r="H22" s="109"/>
    </row>
    <row r="23" spans="1:8" x14ac:dyDescent="0.25">
      <c r="A23" s="81" t="s">
        <v>26</v>
      </c>
      <c r="B23" s="85" t="s">
        <v>27</v>
      </c>
      <c r="C23" s="107"/>
      <c r="D23" s="107"/>
      <c r="E23" s="107"/>
      <c r="F23" s="107">
        <v>10720</v>
      </c>
      <c r="G23" s="107"/>
      <c r="H23" s="107">
        <f>SUM(C23:G25)</f>
        <v>10720</v>
      </c>
    </row>
    <row r="24" spans="1:8" x14ac:dyDescent="0.25">
      <c r="A24" s="81"/>
      <c r="B24" s="85"/>
      <c r="C24" s="108"/>
      <c r="D24" s="108"/>
      <c r="E24" s="108"/>
      <c r="F24" s="108"/>
      <c r="G24" s="108"/>
      <c r="H24" s="108"/>
    </row>
    <row r="25" spans="1:8" ht="4.5" customHeight="1" x14ac:dyDescent="0.25">
      <c r="A25" s="81"/>
      <c r="B25" s="85"/>
      <c r="C25" s="109"/>
      <c r="D25" s="109"/>
      <c r="E25" s="109"/>
      <c r="F25" s="109"/>
      <c r="G25" s="109"/>
      <c r="H25" s="109"/>
    </row>
    <row r="26" spans="1:8" ht="33.75" x14ac:dyDescent="0.25">
      <c r="A26" s="18" t="s">
        <v>28</v>
      </c>
      <c r="B26" s="32" t="s">
        <v>29</v>
      </c>
      <c r="C26" s="35"/>
      <c r="D26" s="35"/>
      <c r="E26" s="35"/>
      <c r="F26" s="35">
        <v>35520</v>
      </c>
      <c r="G26" s="35"/>
      <c r="H26" s="35">
        <f>SUM(C26:G26)</f>
        <v>35520</v>
      </c>
    </row>
    <row r="27" spans="1:8" ht="35.25" customHeight="1" thickBot="1" x14ac:dyDescent="0.3">
      <c r="A27" s="19" t="s">
        <v>30</v>
      </c>
      <c r="B27" s="32" t="s">
        <v>31</v>
      </c>
      <c r="C27" s="35"/>
      <c r="D27" s="35"/>
      <c r="E27" s="35">
        <v>1760</v>
      </c>
      <c r="F27" s="35">
        <v>11840</v>
      </c>
      <c r="G27" s="35"/>
      <c r="H27" s="35">
        <f>SUM(C27:G27)</f>
        <v>13600</v>
      </c>
    </row>
    <row r="28" spans="1:8" ht="30.75" customHeight="1" thickBot="1" x14ac:dyDescent="0.3">
      <c r="A28" s="19" t="s">
        <v>32</v>
      </c>
      <c r="B28" s="32" t="s">
        <v>33</v>
      </c>
      <c r="C28" s="35"/>
      <c r="D28" s="35"/>
      <c r="E28" s="35"/>
      <c r="F28" s="35">
        <v>5920</v>
      </c>
      <c r="G28" s="35">
        <v>1600</v>
      </c>
      <c r="H28" s="35">
        <f>SUM(C28:G28)</f>
        <v>7520</v>
      </c>
    </row>
    <row r="29" spans="1:8" x14ac:dyDescent="0.25">
      <c r="A29" s="82" t="s">
        <v>34</v>
      </c>
      <c r="B29" s="85" t="s">
        <v>35</v>
      </c>
      <c r="C29" s="107"/>
      <c r="D29" s="107"/>
      <c r="E29" s="107"/>
      <c r="F29" s="107">
        <v>9280</v>
      </c>
      <c r="G29" s="107"/>
      <c r="H29" s="107">
        <f>SUM(C29:G30)</f>
        <v>9280</v>
      </c>
    </row>
    <row r="30" spans="1:8" ht="21.75" customHeight="1" x14ac:dyDescent="0.25">
      <c r="A30" s="48"/>
      <c r="B30" s="85"/>
      <c r="C30" s="109"/>
      <c r="D30" s="109"/>
      <c r="E30" s="109"/>
      <c r="F30" s="109"/>
      <c r="G30" s="109"/>
      <c r="H30" s="109"/>
    </row>
    <row r="31" spans="1:8" ht="33.75" x14ac:dyDescent="0.25">
      <c r="A31" s="18" t="s">
        <v>36</v>
      </c>
      <c r="B31" s="32" t="s">
        <v>37</v>
      </c>
      <c r="C31" s="35"/>
      <c r="D31" s="35"/>
      <c r="E31" s="35">
        <v>5280</v>
      </c>
      <c r="F31" s="35">
        <v>23360</v>
      </c>
      <c r="G31" s="35"/>
      <c r="H31" s="35">
        <f t="shared" ref="H31:H38" si="0">SUM(C31:G31)</f>
        <v>28640</v>
      </c>
    </row>
    <row r="32" spans="1:8" ht="37.5" customHeight="1" thickBot="1" x14ac:dyDescent="0.3">
      <c r="A32" s="16" t="s">
        <v>38</v>
      </c>
      <c r="B32" s="32" t="s">
        <v>39</v>
      </c>
      <c r="C32" s="35"/>
      <c r="D32" s="35">
        <v>160</v>
      </c>
      <c r="E32" s="35">
        <v>5920</v>
      </c>
      <c r="F32" s="35">
        <v>36160</v>
      </c>
      <c r="G32" s="35"/>
      <c r="H32" s="35">
        <f t="shared" si="0"/>
        <v>42240</v>
      </c>
    </row>
    <row r="33" spans="1:8" ht="27" customHeight="1" thickBot="1" x14ac:dyDescent="0.3">
      <c r="A33" s="16" t="s">
        <v>40</v>
      </c>
      <c r="B33" s="32" t="s">
        <v>41</v>
      </c>
      <c r="C33" s="35"/>
      <c r="D33" s="35"/>
      <c r="E33" s="35">
        <v>5920</v>
      </c>
      <c r="F33" s="35">
        <v>59520</v>
      </c>
      <c r="G33" s="35"/>
      <c r="H33" s="35">
        <f t="shared" si="0"/>
        <v>65440</v>
      </c>
    </row>
    <row r="34" spans="1:8" ht="27.75" customHeight="1" thickBot="1" x14ac:dyDescent="0.3">
      <c r="A34" s="16" t="s">
        <v>42</v>
      </c>
      <c r="B34" s="32" t="s">
        <v>43</v>
      </c>
      <c r="C34" s="35">
        <v>480</v>
      </c>
      <c r="D34" s="35">
        <v>160</v>
      </c>
      <c r="E34" s="35">
        <v>9120</v>
      </c>
      <c r="F34" s="35">
        <v>15360</v>
      </c>
      <c r="G34" s="35">
        <v>1600</v>
      </c>
      <c r="H34" s="35">
        <f t="shared" si="0"/>
        <v>26720</v>
      </c>
    </row>
    <row r="35" spans="1:8" ht="26.25" customHeight="1" thickBot="1" x14ac:dyDescent="0.3">
      <c r="A35" s="16" t="s">
        <v>44</v>
      </c>
      <c r="B35" s="32" t="s">
        <v>45</v>
      </c>
      <c r="C35" s="35"/>
      <c r="D35" s="35"/>
      <c r="E35" s="35">
        <v>5760</v>
      </c>
      <c r="F35" s="35">
        <v>25760</v>
      </c>
      <c r="G35" s="35"/>
      <c r="H35" s="35">
        <f t="shared" si="0"/>
        <v>31520</v>
      </c>
    </row>
    <row r="36" spans="1:8" ht="38.25" customHeight="1" thickBot="1" x14ac:dyDescent="0.3">
      <c r="A36" s="16" t="s">
        <v>46</v>
      </c>
      <c r="B36" s="32" t="s">
        <v>47</v>
      </c>
      <c r="C36" s="35"/>
      <c r="D36" s="35">
        <v>160</v>
      </c>
      <c r="E36" s="35"/>
      <c r="F36" s="35">
        <v>45760</v>
      </c>
      <c r="G36" s="35"/>
      <c r="H36" s="35">
        <f t="shared" si="0"/>
        <v>45920</v>
      </c>
    </row>
    <row r="37" spans="1:8" ht="34.5" customHeight="1" thickBot="1" x14ac:dyDescent="0.3">
      <c r="A37" s="16" t="s">
        <v>48</v>
      </c>
      <c r="B37" s="32" t="s">
        <v>49</v>
      </c>
      <c r="C37" s="35"/>
      <c r="D37" s="35"/>
      <c r="E37" s="35">
        <v>5760</v>
      </c>
      <c r="F37" s="35">
        <v>42080</v>
      </c>
      <c r="G37" s="35"/>
      <c r="H37" s="35">
        <f t="shared" si="0"/>
        <v>47840</v>
      </c>
    </row>
    <row r="38" spans="1:8" ht="37.5" customHeight="1" thickBot="1" x14ac:dyDescent="0.3">
      <c r="A38" s="16" t="s">
        <v>50</v>
      </c>
      <c r="B38" s="32" t="s">
        <v>51</v>
      </c>
      <c r="C38" s="35">
        <v>320</v>
      </c>
      <c r="D38" s="35">
        <v>320</v>
      </c>
      <c r="E38" s="35">
        <v>6240</v>
      </c>
      <c r="F38" s="35">
        <v>73920</v>
      </c>
      <c r="G38" s="35"/>
      <c r="H38" s="35">
        <f t="shared" si="0"/>
        <v>80800</v>
      </c>
    </row>
    <row r="39" spans="1:8" x14ac:dyDescent="0.25">
      <c r="A39" s="52" t="s">
        <v>52</v>
      </c>
      <c r="B39" s="85" t="s">
        <v>53</v>
      </c>
      <c r="C39" s="107"/>
      <c r="D39" s="107">
        <v>320</v>
      </c>
      <c r="E39" s="107"/>
      <c r="F39" s="107">
        <v>29920</v>
      </c>
      <c r="G39" s="107"/>
      <c r="H39" s="107">
        <f>SUM(C39:G40)</f>
        <v>30240</v>
      </c>
    </row>
    <row r="40" spans="1:8" ht="18" customHeight="1" thickBot="1" x14ac:dyDescent="0.3">
      <c r="A40" s="54"/>
      <c r="B40" s="85"/>
      <c r="C40" s="109"/>
      <c r="D40" s="109"/>
      <c r="E40" s="109"/>
      <c r="F40" s="109"/>
      <c r="G40" s="109"/>
      <c r="H40" s="109"/>
    </row>
    <row r="41" spans="1:8" x14ac:dyDescent="0.25">
      <c r="A41" s="52" t="s">
        <v>54</v>
      </c>
      <c r="B41" s="85" t="s">
        <v>55</v>
      </c>
      <c r="C41" s="107">
        <v>320</v>
      </c>
      <c r="D41" s="107"/>
      <c r="E41" s="107">
        <v>4640</v>
      </c>
      <c r="F41" s="107">
        <v>24480</v>
      </c>
      <c r="G41" s="107"/>
      <c r="H41" s="107">
        <f>SUM(C41:G42)</f>
        <v>29440</v>
      </c>
    </row>
    <row r="42" spans="1:8" ht="15.75" thickBot="1" x14ac:dyDescent="0.3">
      <c r="A42" s="54"/>
      <c r="B42" s="85"/>
      <c r="C42" s="109"/>
      <c r="D42" s="109"/>
      <c r="E42" s="109"/>
      <c r="F42" s="109"/>
      <c r="G42" s="109"/>
      <c r="H42" s="109"/>
    </row>
    <row r="43" spans="1:8" x14ac:dyDescent="0.25">
      <c r="A43" s="47" t="s">
        <v>56</v>
      </c>
      <c r="B43" s="85" t="s">
        <v>57</v>
      </c>
      <c r="C43" s="107"/>
      <c r="D43" s="107">
        <v>160</v>
      </c>
      <c r="E43" s="107"/>
      <c r="F43" s="107">
        <v>29760</v>
      </c>
      <c r="G43" s="107"/>
      <c r="H43" s="107">
        <f>SUM(C43:G44)</f>
        <v>29920</v>
      </c>
    </row>
    <row r="44" spans="1:8" x14ac:dyDescent="0.25">
      <c r="A44" s="48"/>
      <c r="B44" s="85"/>
      <c r="C44" s="109"/>
      <c r="D44" s="109"/>
      <c r="E44" s="109"/>
      <c r="F44" s="109"/>
      <c r="G44" s="109"/>
      <c r="H44" s="109"/>
    </row>
    <row r="45" spans="1:8" x14ac:dyDescent="0.25">
      <c r="A45" s="50" t="s">
        <v>58</v>
      </c>
      <c r="B45" s="86" t="s">
        <v>59</v>
      </c>
      <c r="C45" s="107"/>
      <c r="D45" s="107"/>
      <c r="E45" s="107">
        <v>9920</v>
      </c>
      <c r="F45" s="107">
        <v>54880</v>
      </c>
      <c r="G45" s="107"/>
      <c r="H45" s="107">
        <f>SUM(C45:G46)</f>
        <v>64800</v>
      </c>
    </row>
    <row r="46" spans="1:8" ht="21.75" customHeight="1" x14ac:dyDescent="0.25">
      <c r="A46" s="51"/>
      <c r="B46" s="86"/>
      <c r="C46" s="109"/>
      <c r="D46" s="109"/>
      <c r="E46" s="109"/>
      <c r="F46" s="109"/>
      <c r="G46" s="109"/>
      <c r="H46" s="109"/>
    </row>
    <row r="47" spans="1:8" ht="33.75" x14ac:dyDescent="0.25">
      <c r="A47" s="18" t="s">
        <v>60</v>
      </c>
      <c r="B47" s="33" t="s">
        <v>61</v>
      </c>
      <c r="C47" s="35"/>
      <c r="D47" s="35">
        <v>480</v>
      </c>
      <c r="E47" s="35">
        <v>6560</v>
      </c>
      <c r="F47" s="35">
        <v>56160</v>
      </c>
      <c r="G47" s="35"/>
      <c r="H47" s="35">
        <f t="shared" ref="H47:H54" si="1">SUM(C47:G47)</f>
        <v>63200</v>
      </c>
    </row>
    <row r="48" spans="1:8" ht="37.5" customHeight="1" thickBot="1" x14ac:dyDescent="0.3">
      <c r="A48" s="19" t="s">
        <v>62</v>
      </c>
      <c r="B48" s="33" t="s">
        <v>63</v>
      </c>
      <c r="C48" s="35"/>
      <c r="D48" s="35"/>
      <c r="E48" s="35">
        <v>5120</v>
      </c>
      <c r="F48" s="35">
        <v>48320</v>
      </c>
      <c r="G48" s="35"/>
      <c r="H48" s="35">
        <f t="shared" si="1"/>
        <v>53440</v>
      </c>
    </row>
    <row r="49" spans="1:8" ht="36.75" customHeight="1" thickBot="1" x14ac:dyDescent="0.3">
      <c r="A49" s="20" t="s">
        <v>64</v>
      </c>
      <c r="B49" s="33" t="s">
        <v>65</v>
      </c>
      <c r="C49" s="35"/>
      <c r="D49" s="35"/>
      <c r="E49" s="35">
        <v>5280</v>
      </c>
      <c r="F49" s="35">
        <v>25280</v>
      </c>
      <c r="G49" s="35"/>
      <c r="H49" s="35">
        <f t="shared" si="1"/>
        <v>30560</v>
      </c>
    </row>
    <row r="50" spans="1:8" ht="35.25" customHeight="1" thickBot="1" x14ac:dyDescent="0.3">
      <c r="A50" s="16" t="s">
        <v>66</v>
      </c>
      <c r="B50" s="33" t="s">
        <v>67</v>
      </c>
      <c r="C50" s="35"/>
      <c r="D50" s="35">
        <v>160</v>
      </c>
      <c r="E50" s="35"/>
      <c r="F50" s="35">
        <v>23360</v>
      </c>
      <c r="G50" s="35"/>
      <c r="H50" s="35">
        <f t="shared" si="1"/>
        <v>23520</v>
      </c>
    </row>
    <row r="51" spans="1:8" ht="39.75" customHeight="1" thickBot="1" x14ac:dyDescent="0.3">
      <c r="A51" s="16" t="s">
        <v>68</v>
      </c>
      <c r="B51" s="33" t="s">
        <v>69</v>
      </c>
      <c r="C51" s="35"/>
      <c r="D51" s="35"/>
      <c r="E51" s="35">
        <v>5120</v>
      </c>
      <c r="F51" s="35">
        <v>64800</v>
      </c>
      <c r="G51" s="35"/>
      <c r="H51" s="35">
        <f t="shared" si="1"/>
        <v>69920</v>
      </c>
    </row>
    <row r="52" spans="1:8" ht="25.5" customHeight="1" thickBot="1" x14ac:dyDescent="0.3">
      <c r="A52" s="16" t="s">
        <v>70</v>
      </c>
      <c r="B52" s="33" t="s">
        <v>71</v>
      </c>
      <c r="C52" s="35"/>
      <c r="D52" s="35"/>
      <c r="E52" s="35"/>
      <c r="F52" s="35">
        <v>31680</v>
      </c>
      <c r="G52" s="35"/>
      <c r="H52" s="35">
        <f t="shared" si="1"/>
        <v>31680</v>
      </c>
    </row>
    <row r="53" spans="1:8" ht="38.25" customHeight="1" thickBot="1" x14ac:dyDescent="0.3">
      <c r="A53" s="16" t="s">
        <v>72</v>
      </c>
      <c r="B53" s="33" t="s">
        <v>73</v>
      </c>
      <c r="C53" s="35"/>
      <c r="D53" s="35"/>
      <c r="E53" s="35"/>
      <c r="F53" s="35">
        <v>30400</v>
      </c>
      <c r="G53" s="35"/>
      <c r="H53" s="35">
        <f t="shared" si="1"/>
        <v>30400</v>
      </c>
    </row>
    <row r="54" spans="1:8" ht="36.75" customHeight="1" thickBot="1" x14ac:dyDescent="0.3">
      <c r="A54" s="16" t="s">
        <v>74</v>
      </c>
      <c r="B54" s="33" t="s">
        <v>75</v>
      </c>
      <c r="C54" s="35">
        <v>160</v>
      </c>
      <c r="D54" s="35"/>
      <c r="E54" s="35">
        <v>7040</v>
      </c>
      <c r="F54" s="35">
        <v>27200</v>
      </c>
      <c r="G54" s="35"/>
      <c r="H54" s="35">
        <f t="shared" si="1"/>
        <v>34400</v>
      </c>
    </row>
    <row r="55" spans="1:8" x14ac:dyDescent="0.25">
      <c r="A55" s="52" t="s">
        <v>76</v>
      </c>
      <c r="B55" s="86" t="s">
        <v>77</v>
      </c>
      <c r="C55" s="107">
        <v>480</v>
      </c>
      <c r="D55" s="107"/>
      <c r="E55" s="107">
        <v>15520</v>
      </c>
      <c r="F55" s="107">
        <v>43680</v>
      </c>
      <c r="G55" s="107"/>
      <c r="H55" s="107">
        <f>SUM(C55:G56)</f>
        <v>59680</v>
      </c>
    </row>
    <row r="56" spans="1:8" ht="15.75" thickBot="1" x14ac:dyDescent="0.3">
      <c r="A56" s="54"/>
      <c r="B56" s="86"/>
      <c r="C56" s="109"/>
      <c r="D56" s="109"/>
      <c r="E56" s="109"/>
      <c r="F56" s="109"/>
      <c r="G56" s="109"/>
      <c r="H56" s="109"/>
    </row>
    <row r="57" spans="1:8" x14ac:dyDescent="0.25">
      <c r="A57" s="52" t="s">
        <v>78</v>
      </c>
      <c r="B57" s="86" t="s">
        <v>79</v>
      </c>
      <c r="C57" s="107"/>
      <c r="D57" s="107"/>
      <c r="E57" s="107">
        <v>5760</v>
      </c>
      <c r="F57" s="107">
        <v>24480</v>
      </c>
      <c r="G57" s="107"/>
      <c r="H57" s="107">
        <f>SUM(C57:G58)</f>
        <v>30240</v>
      </c>
    </row>
    <row r="58" spans="1:8" ht="19.5" customHeight="1" thickBot="1" x14ac:dyDescent="0.3">
      <c r="A58" s="54"/>
      <c r="B58" s="86"/>
      <c r="C58" s="109"/>
      <c r="D58" s="109"/>
      <c r="E58" s="109"/>
      <c r="F58" s="109"/>
      <c r="G58" s="109"/>
      <c r="H58" s="109"/>
    </row>
    <row r="59" spans="1:8" x14ac:dyDescent="0.25">
      <c r="A59" s="57" t="s">
        <v>80</v>
      </c>
      <c r="B59" s="86" t="s">
        <v>81</v>
      </c>
      <c r="C59" s="107"/>
      <c r="D59" s="107"/>
      <c r="E59" s="107">
        <v>6400</v>
      </c>
      <c r="F59" s="107">
        <v>51840</v>
      </c>
      <c r="G59" s="107"/>
      <c r="H59" s="107">
        <f>SUM(C59:G60)</f>
        <v>58240</v>
      </c>
    </row>
    <row r="60" spans="1:8" ht="18" customHeight="1" thickBot="1" x14ac:dyDescent="0.3">
      <c r="A60" s="58"/>
      <c r="B60" s="86"/>
      <c r="C60" s="109"/>
      <c r="D60" s="109"/>
      <c r="E60" s="109"/>
      <c r="F60" s="109"/>
      <c r="G60" s="109"/>
      <c r="H60" s="109"/>
    </row>
    <row r="61" spans="1:8" x14ac:dyDescent="0.25">
      <c r="A61" s="52" t="s">
        <v>82</v>
      </c>
      <c r="B61" s="86" t="s">
        <v>83</v>
      </c>
      <c r="C61" s="107"/>
      <c r="D61" s="107"/>
      <c r="E61" s="107">
        <v>10560</v>
      </c>
      <c r="F61" s="107">
        <v>40000</v>
      </c>
      <c r="G61" s="107">
        <v>1120</v>
      </c>
      <c r="H61" s="107">
        <f>SUM(C61:G62)</f>
        <v>51680</v>
      </c>
    </row>
    <row r="62" spans="1:8" ht="24" customHeight="1" x14ac:dyDescent="0.25">
      <c r="A62" s="55"/>
      <c r="B62" s="86"/>
      <c r="C62" s="109"/>
      <c r="D62" s="109"/>
      <c r="E62" s="109"/>
      <c r="F62" s="109"/>
      <c r="G62" s="109"/>
      <c r="H62" s="109"/>
    </row>
    <row r="63" spans="1:8" x14ac:dyDescent="0.25">
      <c r="A63" s="50" t="s">
        <v>84</v>
      </c>
      <c r="B63" s="86" t="s">
        <v>85</v>
      </c>
      <c r="C63" s="107"/>
      <c r="D63" s="107"/>
      <c r="E63" s="107">
        <v>5280</v>
      </c>
      <c r="F63" s="107">
        <v>25760</v>
      </c>
      <c r="G63" s="107"/>
      <c r="H63" s="107">
        <f>SUM(C63:G64)</f>
        <v>31040</v>
      </c>
    </row>
    <row r="64" spans="1:8" x14ac:dyDescent="0.25">
      <c r="A64" s="51"/>
      <c r="B64" s="86"/>
      <c r="C64" s="109"/>
      <c r="D64" s="109"/>
      <c r="E64" s="109"/>
      <c r="F64" s="109"/>
      <c r="G64" s="109"/>
      <c r="H64" s="109"/>
    </row>
    <row r="65" spans="1:8" ht="33.75" x14ac:dyDescent="0.25">
      <c r="A65" s="18" t="s">
        <v>86</v>
      </c>
      <c r="B65" s="33" t="s">
        <v>87</v>
      </c>
      <c r="C65" s="35"/>
      <c r="D65" s="35">
        <v>160</v>
      </c>
      <c r="E65" s="35">
        <v>5440</v>
      </c>
      <c r="F65" s="35">
        <v>32480</v>
      </c>
      <c r="G65" s="35"/>
      <c r="H65" s="35">
        <f t="shared" ref="H65:H74" si="2">SUM(C65:G65)</f>
        <v>38080</v>
      </c>
    </row>
    <row r="66" spans="1:8" ht="27" customHeight="1" thickBot="1" x14ac:dyDescent="0.3">
      <c r="A66" s="38" t="s">
        <v>88</v>
      </c>
      <c r="B66" s="33" t="s">
        <v>90</v>
      </c>
      <c r="C66" s="35"/>
      <c r="D66" s="35"/>
      <c r="E66" s="35">
        <v>6400</v>
      </c>
      <c r="F66" s="35">
        <v>28480</v>
      </c>
      <c r="G66" s="35"/>
      <c r="H66" s="35">
        <f t="shared" si="2"/>
        <v>34880</v>
      </c>
    </row>
    <row r="67" spans="1:8" ht="36.75" customHeight="1" thickBot="1" x14ac:dyDescent="0.3">
      <c r="A67" s="38" t="s">
        <v>89</v>
      </c>
      <c r="B67" s="33" t="s">
        <v>92</v>
      </c>
      <c r="C67" s="35">
        <v>160</v>
      </c>
      <c r="D67" s="35"/>
      <c r="E67" s="35">
        <v>7840</v>
      </c>
      <c r="F67" s="35">
        <v>98560</v>
      </c>
      <c r="G67" s="35"/>
      <c r="H67" s="35">
        <f t="shared" si="2"/>
        <v>106560</v>
      </c>
    </row>
    <row r="68" spans="1:8" ht="27" customHeight="1" thickBot="1" x14ac:dyDescent="0.3">
      <c r="A68" s="38" t="s">
        <v>91</v>
      </c>
      <c r="B68" s="33" t="s">
        <v>94</v>
      </c>
      <c r="C68" s="35">
        <v>160</v>
      </c>
      <c r="D68" s="35">
        <v>320</v>
      </c>
      <c r="E68" s="35">
        <v>5440</v>
      </c>
      <c r="F68" s="35">
        <v>26400</v>
      </c>
      <c r="G68" s="35"/>
      <c r="H68" s="35">
        <f t="shared" si="2"/>
        <v>32320</v>
      </c>
    </row>
    <row r="69" spans="1:8" ht="38.25" customHeight="1" thickBot="1" x14ac:dyDescent="0.3">
      <c r="A69" s="38" t="s">
        <v>93</v>
      </c>
      <c r="B69" s="33" t="s">
        <v>96</v>
      </c>
      <c r="C69" s="35"/>
      <c r="D69" s="35"/>
      <c r="E69" s="35"/>
      <c r="F69" s="35">
        <v>32480</v>
      </c>
      <c r="G69" s="35"/>
      <c r="H69" s="35">
        <f t="shared" si="2"/>
        <v>32480</v>
      </c>
    </row>
    <row r="70" spans="1:8" ht="39.75" customHeight="1" thickBot="1" x14ac:dyDescent="0.3">
      <c r="A70" s="38" t="s">
        <v>95</v>
      </c>
      <c r="B70" s="33" t="s">
        <v>98</v>
      </c>
      <c r="C70" s="35"/>
      <c r="D70" s="35"/>
      <c r="E70" s="35">
        <v>6240</v>
      </c>
      <c r="F70" s="35">
        <v>25920</v>
      </c>
      <c r="G70" s="35"/>
      <c r="H70" s="35">
        <f t="shared" si="2"/>
        <v>32160</v>
      </c>
    </row>
    <row r="71" spans="1:8" ht="41.25" customHeight="1" thickBot="1" x14ac:dyDescent="0.3">
      <c r="A71" s="38" t="s">
        <v>97</v>
      </c>
      <c r="B71" s="33" t="s">
        <v>100</v>
      </c>
      <c r="C71" s="35"/>
      <c r="D71" s="35"/>
      <c r="E71" s="35">
        <v>6080</v>
      </c>
      <c r="F71" s="35">
        <v>24800</v>
      </c>
      <c r="G71" s="35"/>
      <c r="H71" s="35">
        <f t="shared" si="2"/>
        <v>30880</v>
      </c>
    </row>
    <row r="72" spans="1:8" ht="27.75" customHeight="1" thickBot="1" x14ac:dyDescent="0.3">
      <c r="A72" s="38" t="s">
        <v>99</v>
      </c>
      <c r="B72" s="33" t="s">
        <v>102</v>
      </c>
      <c r="C72" s="35">
        <v>480</v>
      </c>
      <c r="D72" s="35"/>
      <c r="E72" s="35"/>
      <c r="F72" s="35">
        <v>38240</v>
      </c>
      <c r="G72" s="35"/>
      <c r="H72" s="35">
        <f t="shared" si="2"/>
        <v>38720</v>
      </c>
    </row>
    <row r="73" spans="1:8" ht="39.75" customHeight="1" thickBot="1" x14ac:dyDescent="0.3">
      <c r="A73" s="38" t="s">
        <v>101</v>
      </c>
      <c r="B73" s="33" t="s">
        <v>104</v>
      </c>
      <c r="C73" s="35"/>
      <c r="D73" s="35">
        <v>160</v>
      </c>
      <c r="E73" s="35">
        <v>6400</v>
      </c>
      <c r="F73" s="35">
        <v>36640</v>
      </c>
      <c r="G73" s="35"/>
      <c r="H73" s="35">
        <f t="shared" si="2"/>
        <v>43200</v>
      </c>
    </row>
    <row r="74" spans="1:8" ht="35.25" customHeight="1" thickBot="1" x14ac:dyDescent="0.3">
      <c r="A74" s="38" t="s">
        <v>103</v>
      </c>
      <c r="B74" s="33" t="s">
        <v>106</v>
      </c>
      <c r="C74" s="35"/>
      <c r="D74" s="35"/>
      <c r="E74" s="35">
        <v>4800</v>
      </c>
      <c r="F74" s="35">
        <v>25440</v>
      </c>
      <c r="G74" s="35"/>
      <c r="H74" s="35">
        <f t="shared" si="2"/>
        <v>30240</v>
      </c>
    </row>
    <row r="75" spans="1:8" x14ac:dyDescent="0.25">
      <c r="A75" s="52" t="s">
        <v>105</v>
      </c>
      <c r="B75" s="86" t="s">
        <v>108</v>
      </c>
      <c r="C75" s="107"/>
      <c r="D75" s="107"/>
      <c r="E75" s="107">
        <v>6080</v>
      </c>
      <c r="F75" s="107">
        <v>31200</v>
      </c>
      <c r="G75" s="107"/>
      <c r="H75" s="107">
        <f>SUM(C75:G76)</f>
        <v>37280</v>
      </c>
    </row>
    <row r="76" spans="1:8" ht="19.5" customHeight="1" thickBot="1" x14ac:dyDescent="0.3">
      <c r="A76" s="54"/>
      <c r="B76" s="86"/>
      <c r="C76" s="109"/>
      <c r="D76" s="109"/>
      <c r="E76" s="109"/>
      <c r="F76" s="109"/>
      <c r="G76" s="109"/>
      <c r="H76" s="109"/>
    </row>
    <row r="77" spans="1:8" x14ac:dyDescent="0.25">
      <c r="A77" s="52" t="s">
        <v>107</v>
      </c>
      <c r="B77" s="86" t="s">
        <v>110</v>
      </c>
      <c r="C77" s="107">
        <v>160</v>
      </c>
      <c r="D77" s="107"/>
      <c r="E77" s="107">
        <v>8160</v>
      </c>
      <c r="F77" s="107">
        <v>24480</v>
      </c>
      <c r="G77" s="107"/>
      <c r="H77" s="107">
        <f>SUM(C77:G78)</f>
        <v>32800</v>
      </c>
    </row>
    <row r="78" spans="1:8" ht="17.25" customHeight="1" thickBot="1" x14ac:dyDescent="0.3">
      <c r="A78" s="54"/>
      <c r="B78" s="86"/>
      <c r="C78" s="109"/>
      <c r="D78" s="109"/>
      <c r="E78" s="109"/>
      <c r="F78" s="109"/>
      <c r="G78" s="109"/>
      <c r="H78" s="109"/>
    </row>
    <row r="79" spans="1:8" x14ac:dyDescent="0.25">
      <c r="A79" s="52" t="s">
        <v>109</v>
      </c>
      <c r="B79" s="86" t="s">
        <v>112</v>
      </c>
      <c r="C79" s="107"/>
      <c r="D79" s="107"/>
      <c r="E79" s="107"/>
      <c r="F79" s="107">
        <v>34880</v>
      </c>
      <c r="G79" s="107"/>
      <c r="H79" s="107">
        <f>SUM(C79:G80)</f>
        <v>34880</v>
      </c>
    </row>
    <row r="80" spans="1:8" ht="18.75" customHeight="1" thickBot="1" x14ac:dyDescent="0.3">
      <c r="A80" s="54"/>
      <c r="B80" s="86"/>
      <c r="C80" s="109"/>
      <c r="D80" s="109"/>
      <c r="E80" s="109"/>
      <c r="F80" s="109"/>
      <c r="G80" s="109"/>
      <c r="H80" s="109"/>
    </row>
    <row r="81" spans="1:8" x14ac:dyDescent="0.25">
      <c r="A81" s="52" t="s">
        <v>111</v>
      </c>
      <c r="B81" s="86" t="s">
        <v>114</v>
      </c>
      <c r="C81" s="107"/>
      <c r="D81" s="107"/>
      <c r="E81" s="107"/>
      <c r="F81" s="107">
        <v>36320</v>
      </c>
      <c r="G81" s="107"/>
      <c r="H81" s="107">
        <f>SUM(C81:G82)</f>
        <v>36320</v>
      </c>
    </row>
    <row r="82" spans="1:8" x14ac:dyDescent="0.25">
      <c r="A82" s="55"/>
      <c r="B82" s="86"/>
      <c r="C82" s="109"/>
      <c r="D82" s="109"/>
      <c r="E82" s="109"/>
      <c r="F82" s="109"/>
      <c r="G82" s="109"/>
      <c r="H82" s="109"/>
    </row>
    <row r="83" spans="1:8" ht="33.75" x14ac:dyDescent="0.25">
      <c r="A83" s="18" t="s">
        <v>113</v>
      </c>
      <c r="B83" s="33" t="s">
        <v>116</v>
      </c>
      <c r="C83" s="35"/>
      <c r="D83" s="35"/>
      <c r="E83" s="35"/>
      <c r="F83" s="35">
        <v>35680</v>
      </c>
      <c r="G83" s="35"/>
      <c r="H83" s="35">
        <f>F83</f>
        <v>35680</v>
      </c>
    </row>
    <row r="84" spans="1:8" ht="40.5" customHeight="1" thickBot="1" x14ac:dyDescent="0.3">
      <c r="A84" s="38" t="s">
        <v>115</v>
      </c>
      <c r="B84" s="33" t="s">
        <v>118</v>
      </c>
      <c r="C84" s="35"/>
      <c r="D84" s="35">
        <v>640</v>
      </c>
      <c r="E84" s="35">
        <v>5280</v>
      </c>
      <c r="F84" s="35">
        <v>75200</v>
      </c>
      <c r="G84" s="35"/>
      <c r="H84" s="35">
        <f>SUM(C84:G84)</f>
        <v>81120</v>
      </c>
    </row>
    <row r="85" spans="1:8" ht="36.75" customHeight="1" thickBot="1" x14ac:dyDescent="0.3">
      <c r="A85" s="38" t="s">
        <v>117</v>
      </c>
      <c r="B85" s="33" t="s">
        <v>120</v>
      </c>
      <c r="C85" s="35"/>
      <c r="D85" s="35"/>
      <c r="E85" s="35">
        <v>6080</v>
      </c>
      <c r="F85" s="35">
        <v>33920</v>
      </c>
      <c r="G85" s="35"/>
      <c r="H85" s="35">
        <f>SUM(C85:G85)</f>
        <v>40000</v>
      </c>
    </row>
    <row r="86" spans="1:8" ht="37.5" customHeight="1" thickBot="1" x14ac:dyDescent="0.3">
      <c r="A86" s="38" t="s">
        <v>119</v>
      </c>
      <c r="B86" s="33" t="s">
        <v>122</v>
      </c>
      <c r="C86" s="35"/>
      <c r="D86" s="35"/>
      <c r="E86" s="35">
        <v>5600</v>
      </c>
      <c r="F86" s="35">
        <v>72960</v>
      </c>
      <c r="G86" s="35"/>
      <c r="H86" s="35">
        <f>C86+D86+E86+F86</f>
        <v>78560</v>
      </c>
    </row>
    <row r="87" spans="1:8" ht="39" customHeight="1" thickBot="1" x14ac:dyDescent="0.3">
      <c r="A87" s="38" t="s">
        <v>121</v>
      </c>
      <c r="B87" s="33" t="s">
        <v>124</v>
      </c>
      <c r="C87" s="35"/>
      <c r="D87" s="35"/>
      <c r="E87" s="35">
        <v>10560</v>
      </c>
      <c r="F87" s="35">
        <v>53120</v>
      </c>
      <c r="G87" s="35"/>
      <c r="H87" s="35">
        <f>C87+D87+E87+F87</f>
        <v>63680</v>
      </c>
    </row>
    <row r="88" spans="1:8" ht="29.25" customHeight="1" thickBot="1" x14ac:dyDescent="0.3">
      <c r="A88" s="38" t="s">
        <v>123</v>
      </c>
      <c r="B88" s="33" t="s">
        <v>126</v>
      </c>
      <c r="C88" s="35"/>
      <c r="D88" s="35"/>
      <c r="E88" s="35">
        <v>6240</v>
      </c>
      <c r="F88" s="35">
        <v>30080</v>
      </c>
      <c r="G88" s="35"/>
      <c r="H88" s="35">
        <f>C88+D88+E88+F88</f>
        <v>36320</v>
      </c>
    </row>
    <row r="89" spans="1:8" ht="28.5" customHeight="1" thickBot="1" x14ac:dyDescent="0.3">
      <c r="A89" s="38" t="s">
        <v>125</v>
      </c>
      <c r="B89" s="33" t="s">
        <v>128</v>
      </c>
      <c r="C89" s="35"/>
      <c r="D89" s="35"/>
      <c r="E89" s="35">
        <v>4640</v>
      </c>
      <c r="F89" s="35">
        <v>12800</v>
      </c>
      <c r="G89" s="35"/>
      <c r="H89" s="35">
        <f>C89+D89+E89+F89</f>
        <v>17440</v>
      </c>
    </row>
    <row r="90" spans="1:8" ht="26.25" customHeight="1" thickBot="1" x14ac:dyDescent="0.3">
      <c r="A90" s="38" t="s">
        <v>127</v>
      </c>
      <c r="B90" s="33" t="s">
        <v>130</v>
      </c>
      <c r="C90" s="35"/>
      <c r="D90" s="35"/>
      <c r="E90" s="35">
        <v>3840</v>
      </c>
      <c r="F90" s="35">
        <v>17600</v>
      </c>
      <c r="G90" s="35"/>
      <c r="H90" s="35">
        <f>C90+D90+E90+F90</f>
        <v>21440</v>
      </c>
    </row>
    <row r="91" spans="1:8" x14ac:dyDescent="0.25">
      <c r="A91" s="52" t="s">
        <v>129</v>
      </c>
      <c r="B91" s="86" t="s">
        <v>132</v>
      </c>
      <c r="C91" s="107"/>
      <c r="D91" s="107"/>
      <c r="E91" s="107">
        <v>5760</v>
      </c>
      <c r="F91" s="107">
        <v>25280</v>
      </c>
      <c r="G91" s="107"/>
      <c r="H91" s="107">
        <f>E91+F91</f>
        <v>31040</v>
      </c>
    </row>
    <row r="92" spans="1:8" ht="18.75" customHeight="1" thickBot="1" x14ac:dyDescent="0.3">
      <c r="A92" s="54"/>
      <c r="B92" s="86"/>
      <c r="C92" s="109"/>
      <c r="D92" s="109"/>
      <c r="E92" s="109"/>
      <c r="F92" s="109"/>
      <c r="G92" s="109"/>
      <c r="H92" s="109"/>
    </row>
    <row r="93" spans="1:8" x14ac:dyDescent="0.25">
      <c r="A93" s="52" t="s">
        <v>131</v>
      </c>
      <c r="B93" s="86" t="s">
        <v>134</v>
      </c>
      <c r="C93" s="107"/>
      <c r="D93" s="107"/>
      <c r="E93" s="107">
        <v>4480</v>
      </c>
      <c r="F93" s="107">
        <v>26880</v>
      </c>
      <c r="G93" s="107"/>
      <c r="H93" s="107">
        <f>E93+F93</f>
        <v>31360</v>
      </c>
    </row>
    <row r="94" spans="1:8" ht="21" customHeight="1" thickBot="1" x14ac:dyDescent="0.3">
      <c r="A94" s="54"/>
      <c r="B94" s="86"/>
      <c r="C94" s="109"/>
      <c r="D94" s="109"/>
      <c r="E94" s="109"/>
      <c r="F94" s="109"/>
      <c r="G94" s="109"/>
      <c r="H94" s="109"/>
    </row>
    <row r="95" spans="1:8" x14ac:dyDescent="0.25">
      <c r="A95" s="52" t="s">
        <v>133</v>
      </c>
      <c r="B95" s="86" t="s">
        <v>136</v>
      </c>
      <c r="C95" s="107"/>
      <c r="D95" s="107"/>
      <c r="E95" s="107">
        <v>8160</v>
      </c>
      <c r="F95" s="107">
        <v>37760</v>
      </c>
      <c r="G95" s="107"/>
      <c r="H95" s="107">
        <f>E95+F95</f>
        <v>45920</v>
      </c>
    </row>
    <row r="96" spans="1:8" ht="18" customHeight="1" thickBot="1" x14ac:dyDescent="0.3">
      <c r="A96" s="54"/>
      <c r="B96" s="86"/>
      <c r="C96" s="109"/>
      <c r="D96" s="109"/>
      <c r="E96" s="109"/>
      <c r="F96" s="109"/>
      <c r="G96" s="109"/>
      <c r="H96" s="109"/>
    </row>
    <row r="97" spans="1:8" x14ac:dyDescent="0.25">
      <c r="A97" s="52" t="s">
        <v>135</v>
      </c>
      <c r="B97" s="86" t="s">
        <v>137</v>
      </c>
      <c r="C97" s="107"/>
      <c r="D97" s="107"/>
      <c r="E97" s="107">
        <v>4800</v>
      </c>
      <c r="F97" s="107">
        <v>28160</v>
      </c>
      <c r="G97" s="107"/>
      <c r="H97" s="107">
        <f>E97+F97</f>
        <v>32960</v>
      </c>
    </row>
    <row r="98" spans="1:8" x14ac:dyDescent="0.25">
      <c r="A98" s="55"/>
      <c r="B98" s="86"/>
      <c r="C98" s="109"/>
      <c r="D98" s="109"/>
      <c r="E98" s="109"/>
      <c r="F98" s="109"/>
      <c r="G98" s="109"/>
      <c r="H98" s="109"/>
    </row>
    <row r="99" spans="1:8" x14ac:dyDescent="0.25">
      <c r="A99" s="50" t="s">
        <v>291</v>
      </c>
      <c r="B99" s="86" t="s">
        <v>139</v>
      </c>
      <c r="C99" s="107"/>
      <c r="D99" s="107"/>
      <c r="E99" s="107">
        <v>5440</v>
      </c>
      <c r="F99" s="107">
        <v>21600</v>
      </c>
      <c r="G99" s="107"/>
      <c r="H99" s="107">
        <f>E99+F99</f>
        <v>27040</v>
      </c>
    </row>
    <row r="100" spans="1:8" ht="20.25" customHeight="1" x14ac:dyDescent="0.25">
      <c r="A100" s="51"/>
      <c r="B100" s="86"/>
      <c r="C100" s="109"/>
      <c r="D100" s="109"/>
      <c r="E100" s="109"/>
      <c r="F100" s="109"/>
      <c r="G100" s="109"/>
      <c r="H100" s="109"/>
    </row>
    <row r="101" spans="1:8" ht="34.5" thickBot="1" x14ac:dyDescent="0.3">
      <c r="A101" s="38" t="s">
        <v>138</v>
      </c>
      <c r="B101" s="33" t="s">
        <v>141</v>
      </c>
      <c r="C101" s="35"/>
      <c r="D101" s="35"/>
      <c r="E101" s="35">
        <v>5760</v>
      </c>
      <c r="F101" s="35">
        <v>24960</v>
      </c>
      <c r="G101" s="35"/>
      <c r="H101" s="35">
        <f>E101+F101</f>
        <v>30720</v>
      </c>
    </row>
    <row r="102" spans="1:8" x14ac:dyDescent="0.25">
      <c r="A102" s="52" t="s">
        <v>140</v>
      </c>
      <c r="B102" s="86" t="s">
        <v>143</v>
      </c>
      <c r="C102" s="107">
        <v>640</v>
      </c>
      <c r="D102" s="107"/>
      <c r="E102" s="107">
        <v>9120</v>
      </c>
      <c r="F102" s="107">
        <v>21920</v>
      </c>
      <c r="G102" s="107"/>
      <c r="H102" s="107">
        <f>C102+E102+F102</f>
        <v>31680</v>
      </c>
    </row>
    <row r="103" spans="1:8" x14ac:dyDescent="0.25">
      <c r="A103" s="53"/>
      <c r="B103" s="86"/>
      <c r="C103" s="109"/>
      <c r="D103" s="109"/>
      <c r="E103" s="109"/>
      <c r="F103" s="109"/>
      <c r="G103" s="109"/>
      <c r="H103" s="109"/>
    </row>
    <row r="104" spans="1:8" ht="33.75" x14ac:dyDescent="0.25">
      <c r="A104" s="18" t="s">
        <v>142</v>
      </c>
      <c r="B104" s="33" t="s">
        <v>145</v>
      </c>
      <c r="C104" s="35"/>
      <c r="D104" s="35"/>
      <c r="E104" s="35">
        <v>5120</v>
      </c>
      <c r="F104" s="35">
        <v>27840</v>
      </c>
      <c r="G104" s="35"/>
      <c r="H104" s="35">
        <f>E104+F104</f>
        <v>32960</v>
      </c>
    </row>
    <row r="105" spans="1:8" ht="36" customHeight="1" thickBot="1" x14ac:dyDescent="0.3">
      <c r="A105" s="38" t="s">
        <v>144</v>
      </c>
      <c r="B105" s="33" t="s">
        <v>147</v>
      </c>
      <c r="C105" s="35"/>
      <c r="D105" s="35"/>
      <c r="E105" s="35">
        <v>4480</v>
      </c>
      <c r="F105" s="35">
        <v>28640</v>
      </c>
      <c r="G105" s="35"/>
      <c r="H105" s="35">
        <f>E105+F105</f>
        <v>33120</v>
      </c>
    </row>
    <row r="106" spans="1:8" ht="42" customHeight="1" thickBot="1" x14ac:dyDescent="0.3">
      <c r="A106" s="38" t="s">
        <v>146</v>
      </c>
      <c r="B106" s="33" t="s">
        <v>149</v>
      </c>
      <c r="C106" s="35"/>
      <c r="D106" s="35"/>
      <c r="E106" s="35">
        <v>4960</v>
      </c>
      <c r="F106" s="35">
        <v>29440</v>
      </c>
      <c r="G106" s="35"/>
      <c r="H106" s="35">
        <f>E106+F106</f>
        <v>34400</v>
      </c>
    </row>
    <row r="107" spans="1:8" x14ac:dyDescent="0.25">
      <c r="A107" s="52" t="s">
        <v>148</v>
      </c>
      <c r="B107" s="86" t="s">
        <v>150</v>
      </c>
      <c r="C107" s="107"/>
      <c r="D107" s="107"/>
      <c r="E107" s="107">
        <v>6080</v>
      </c>
      <c r="F107" s="107">
        <v>28160</v>
      </c>
      <c r="G107" s="107"/>
      <c r="H107" s="107">
        <f>E107+F107</f>
        <v>34240</v>
      </c>
    </row>
    <row r="108" spans="1:8" ht="15.75" thickBot="1" x14ac:dyDescent="0.3">
      <c r="A108" s="54"/>
      <c r="B108" s="86"/>
      <c r="C108" s="109"/>
      <c r="D108" s="109"/>
      <c r="E108" s="109"/>
      <c r="F108" s="109"/>
      <c r="G108" s="109"/>
      <c r="H108" s="109"/>
    </row>
    <row r="109" spans="1:8" x14ac:dyDescent="0.25">
      <c r="A109" s="52" t="s">
        <v>292</v>
      </c>
      <c r="B109" s="86" t="s">
        <v>152</v>
      </c>
      <c r="C109" s="107"/>
      <c r="D109" s="107"/>
      <c r="E109" s="107">
        <v>5760</v>
      </c>
      <c r="F109" s="107">
        <v>26080</v>
      </c>
      <c r="G109" s="107"/>
      <c r="H109" s="107">
        <f>E109+F109</f>
        <v>31840</v>
      </c>
    </row>
    <row r="110" spans="1:8" ht="18.75" customHeight="1" thickBot="1" x14ac:dyDescent="0.3">
      <c r="A110" s="54"/>
      <c r="B110" s="86"/>
      <c r="C110" s="109"/>
      <c r="D110" s="109"/>
      <c r="E110" s="109"/>
      <c r="F110" s="109"/>
      <c r="G110" s="109"/>
      <c r="H110" s="109"/>
    </row>
    <row r="111" spans="1:8" x14ac:dyDescent="0.25">
      <c r="A111" s="52" t="s">
        <v>151</v>
      </c>
      <c r="B111" s="86" t="s">
        <v>154</v>
      </c>
      <c r="C111" s="107">
        <v>320</v>
      </c>
      <c r="D111" s="107"/>
      <c r="E111" s="107">
        <v>4800</v>
      </c>
      <c r="F111" s="107">
        <v>16160</v>
      </c>
      <c r="G111" s="107"/>
      <c r="H111" s="107">
        <f>SUM(C111:G112)</f>
        <v>21280</v>
      </c>
    </row>
    <row r="112" spans="1:8" ht="15.75" thickBot="1" x14ac:dyDescent="0.3">
      <c r="A112" s="54"/>
      <c r="B112" s="86"/>
      <c r="C112" s="109"/>
      <c r="D112" s="109"/>
      <c r="E112" s="109"/>
      <c r="F112" s="109"/>
      <c r="G112" s="109"/>
      <c r="H112" s="109"/>
    </row>
    <row r="113" spans="1:8" ht="34.5" thickBot="1" x14ac:dyDescent="0.3">
      <c r="A113" s="38" t="s">
        <v>153</v>
      </c>
      <c r="B113" s="33" t="s">
        <v>156</v>
      </c>
      <c r="C113" s="35"/>
      <c r="D113" s="35"/>
      <c r="E113" s="35">
        <v>5920</v>
      </c>
      <c r="F113" s="35">
        <v>27200</v>
      </c>
      <c r="G113" s="35"/>
      <c r="H113" s="35">
        <f>E113+F113</f>
        <v>33120</v>
      </c>
    </row>
    <row r="114" spans="1:8" x14ac:dyDescent="0.25">
      <c r="A114" s="52" t="s">
        <v>155</v>
      </c>
      <c r="B114" s="86" t="s">
        <v>158</v>
      </c>
      <c r="C114" s="107"/>
      <c r="D114" s="107"/>
      <c r="E114" s="107">
        <v>1440</v>
      </c>
      <c r="F114" s="107">
        <v>18560</v>
      </c>
      <c r="G114" s="107"/>
      <c r="H114" s="107">
        <f>SUM(C114:G115)</f>
        <v>20000</v>
      </c>
    </row>
    <row r="115" spans="1:8" ht="15.75" thickBot="1" x14ac:dyDescent="0.3">
      <c r="A115" s="54"/>
      <c r="B115" s="86"/>
      <c r="C115" s="109"/>
      <c r="D115" s="109"/>
      <c r="E115" s="109"/>
      <c r="F115" s="109"/>
      <c r="G115" s="109"/>
      <c r="H115" s="109"/>
    </row>
    <row r="116" spans="1:8" x14ac:dyDescent="0.25">
      <c r="A116" s="52" t="s">
        <v>157</v>
      </c>
      <c r="B116" s="86" t="s">
        <v>160</v>
      </c>
      <c r="C116" s="107"/>
      <c r="D116" s="107"/>
      <c r="E116" s="107">
        <v>6080</v>
      </c>
      <c r="F116" s="107">
        <v>22880</v>
      </c>
      <c r="G116" s="107"/>
      <c r="H116" s="107">
        <f>E116+F116</f>
        <v>28960</v>
      </c>
    </row>
    <row r="117" spans="1:8" ht="18.75" customHeight="1" thickBot="1" x14ac:dyDescent="0.3">
      <c r="A117" s="54"/>
      <c r="B117" s="86"/>
      <c r="C117" s="109"/>
      <c r="D117" s="109"/>
      <c r="E117" s="109"/>
      <c r="F117" s="109"/>
      <c r="G117" s="109"/>
      <c r="H117" s="109"/>
    </row>
    <row r="118" spans="1:8" x14ac:dyDescent="0.25">
      <c r="A118" s="52" t="s">
        <v>159</v>
      </c>
      <c r="B118" s="86" t="s">
        <v>162</v>
      </c>
      <c r="C118" s="107"/>
      <c r="D118" s="107"/>
      <c r="E118" s="107">
        <v>5760</v>
      </c>
      <c r="F118" s="107">
        <v>34400</v>
      </c>
      <c r="G118" s="107"/>
      <c r="H118" s="107">
        <f>SUM(C118:G119)</f>
        <v>40160</v>
      </c>
    </row>
    <row r="119" spans="1:8" ht="19.5" customHeight="1" thickBot="1" x14ac:dyDescent="0.3">
      <c r="A119" s="54"/>
      <c r="B119" s="86"/>
      <c r="C119" s="109"/>
      <c r="D119" s="109"/>
      <c r="E119" s="109"/>
      <c r="F119" s="109"/>
      <c r="G119" s="109"/>
      <c r="H119" s="109"/>
    </row>
    <row r="120" spans="1:8" x14ac:dyDescent="0.25">
      <c r="A120" s="52" t="s">
        <v>161</v>
      </c>
      <c r="B120" s="86" t="s">
        <v>164</v>
      </c>
      <c r="C120" s="107"/>
      <c r="D120" s="107">
        <v>320</v>
      </c>
      <c r="E120" s="107">
        <v>6400</v>
      </c>
      <c r="F120" s="107">
        <v>51360</v>
      </c>
      <c r="G120" s="107"/>
      <c r="H120" s="107">
        <f>SUM(C120:G121)</f>
        <v>58080</v>
      </c>
    </row>
    <row r="121" spans="1:8" x14ac:dyDescent="0.25">
      <c r="A121" s="55"/>
      <c r="B121" s="86"/>
      <c r="C121" s="109"/>
      <c r="D121" s="109"/>
      <c r="E121" s="109"/>
      <c r="F121" s="109"/>
      <c r="G121" s="109"/>
      <c r="H121" s="109"/>
    </row>
    <row r="122" spans="1:8" x14ac:dyDescent="0.25">
      <c r="A122" s="50" t="s">
        <v>163</v>
      </c>
      <c r="B122" s="86" t="s">
        <v>166</v>
      </c>
      <c r="C122" s="107"/>
      <c r="D122" s="107">
        <v>320</v>
      </c>
      <c r="E122" s="107">
        <v>5440</v>
      </c>
      <c r="F122" s="107">
        <v>26240</v>
      </c>
      <c r="G122" s="107"/>
      <c r="H122" s="107">
        <f>SUM(C122:G123)</f>
        <v>32000</v>
      </c>
    </row>
    <row r="123" spans="1:8" ht="20.25" customHeight="1" x14ac:dyDescent="0.25">
      <c r="A123" s="51"/>
      <c r="B123" s="86"/>
      <c r="C123" s="109"/>
      <c r="D123" s="109"/>
      <c r="E123" s="109"/>
      <c r="F123" s="109"/>
      <c r="G123" s="109"/>
      <c r="H123" s="109"/>
    </row>
    <row r="124" spans="1:8" ht="34.5" thickBot="1" x14ac:dyDescent="0.3">
      <c r="A124" s="38" t="s">
        <v>165</v>
      </c>
      <c r="B124" s="33" t="s">
        <v>168</v>
      </c>
      <c r="C124" s="35"/>
      <c r="D124" s="35"/>
      <c r="E124" s="35"/>
      <c r="F124" s="35">
        <v>30080</v>
      </c>
      <c r="G124" s="35"/>
      <c r="H124" s="35">
        <f>E124+F124</f>
        <v>30080</v>
      </c>
    </row>
    <row r="125" spans="1:8" ht="27" customHeight="1" thickBot="1" x14ac:dyDescent="0.3">
      <c r="A125" s="38" t="s">
        <v>167</v>
      </c>
      <c r="B125" s="33" t="s">
        <v>170</v>
      </c>
      <c r="C125" s="35"/>
      <c r="D125" s="35">
        <v>160</v>
      </c>
      <c r="E125" s="35">
        <v>6400</v>
      </c>
      <c r="F125" s="35">
        <v>55680</v>
      </c>
      <c r="G125" s="35"/>
      <c r="H125" s="35">
        <f>SUM(C125:G125)</f>
        <v>62240</v>
      </c>
    </row>
    <row r="126" spans="1:8" ht="42" customHeight="1" thickBot="1" x14ac:dyDescent="0.3">
      <c r="A126" s="38" t="s">
        <v>169</v>
      </c>
      <c r="B126" s="33" t="s">
        <v>172</v>
      </c>
      <c r="C126" s="35">
        <v>160</v>
      </c>
      <c r="D126" s="35">
        <v>160</v>
      </c>
      <c r="E126" s="35">
        <v>4480</v>
      </c>
      <c r="F126" s="35">
        <v>39520</v>
      </c>
      <c r="G126" s="35"/>
      <c r="H126" s="35">
        <f>SUM(C126:G126)</f>
        <v>44320</v>
      </c>
    </row>
    <row r="127" spans="1:8" ht="38.25" customHeight="1" thickBot="1" x14ac:dyDescent="0.3">
      <c r="A127" s="38" t="s">
        <v>171</v>
      </c>
      <c r="B127" s="33" t="s">
        <v>174</v>
      </c>
      <c r="C127" s="35">
        <v>480</v>
      </c>
      <c r="D127" s="35"/>
      <c r="E127" s="35">
        <v>4960</v>
      </c>
      <c r="F127" s="35">
        <v>24000</v>
      </c>
      <c r="G127" s="35"/>
      <c r="H127" s="35">
        <f>C127+E127+F127</f>
        <v>29440</v>
      </c>
    </row>
    <row r="128" spans="1:8" ht="40.5" customHeight="1" thickBot="1" x14ac:dyDescent="0.3">
      <c r="A128" s="38" t="s">
        <v>173</v>
      </c>
      <c r="B128" s="33" t="s">
        <v>176</v>
      </c>
      <c r="C128" s="35"/>
      <c r="D128" s="35"/>
      <c r="E128" s="35"/>
      <c r="F128" s="35">
        <v>34080</v>
      </c>
      <c r="G128" s="35"/>
      <c r="H128" s="35">
        <f>F128</f>
        <v>34080</v>
      </c>
    </row>
    <row r="129" spans="1:8" ht="34.5" thickBot="1" x14ac:dyDescent="0.3">
      <c r="A129" s="38" t="s">
        <v>175</v>
      </c>
      <c r="B129" s="33" t="s">
        <v>178</v>
      </c>
      <c r="C129" s="35"/>
      <c r="D129" s="35"/>
      <c r="E129" s="35"/>
      <c r="F129" s="35">
        <v>31680</v>
      </c>
      <c r="G129" s="35"/>
      <c r="H129" s="35">
        <f>F129</f>
        <v>31680</v>
      </c>
    </row>
    <row r="130" spans="1:8" ht="41.25" customHeight="1" thickBot="1" x14ac:dyDescent="0.3">
      <c r="A130" s="38" t="s">
        <v>177</v>
      </c>
      <c r="B130" s="33" t="s">
        <v>180</v>
      </c>
      <c r="C130" s="35"/>
      <c r="D130" s="35"/>
      <c r="E130" s="35">
        <v>21760</v>
      </c>
      <c r="F130" s="35">
        <v>63520</v>
      </c>
      <c r="G130" s="35"/>
      <c r="H130" s="35">
        <f>E130+F130</f>
        <v>85280</v>
      </c>
    </row>
    <row r="131" spans="1:8" x14ac:dyDescent="0.25">
      <c r="A131" s="52" t="s">
        <v>179</v>
      </c>
      <c r="B131" s="86" t="s">
        <v>182</v>
      </c>
      <c r="C131" s="107"/>
      <c r="D131" s="107"/>
      <c r="E131" s="107">
        <v>1920</v>
      </c>
      <c r="F131" s="107">
        <v>30400</v>
      </c>
      <c r="G131" s="107"/>
      <c r="H131" s="107">
        <f>E131+F131</f>
        <v>32320</v>
      </c>
    </row>
    <row r="132" spans="1:8" ht="20.25" customHeight="1" x14ac:dyDescent="0.25">
      <c r="A132" s="55"/>
      <c r="B132" s="86"/>
      <c r="C132" s="109"/>
      <c r="D132" s="109"/>
      <c r="E132" s="109"/>
      <c r="F132" s="109"/>
      <c r="G132" s="109"/>
      <c r="H132" s="109"/>
    </row>
    <row r="133" spans="1:8" ht="33.75" x14ac:dyDescent="0.25">
      <c r="A133" s="18" t="s">
        <v>181</v>
      </c>
      <c r="B133" s="33" t="s">
        <v>184</v>
      </c>
      <c r="C133" s="35"/>
      <c r="D133" s="35"/>
      <c r="E133" s="35">
        <v>1120</v>
      </c>
      <c r="F133" s="35">
        <v>31680</v>
      </c>
      <c r="G133" s="35"/>
      <c r="H133" s="35">
        <f>E133+F133</f>
        <v>32800</v>
      </c>
    </row>
    <row r="134" spans="1:8" ht="36" customHeight="1" thickBot="1" x14ac:dyDescent="0.3">
      <c r="A134" s="38" t="s">
        <v>183</v>
      </c>
      <c r="B134" s="33" t="s">
        <v>186</v>
      </c>
      <c r="C134" s="35"/>
      <c r="D134" s="35"/>
      <c r="E134" s="35">
        <v>6400</v>
      </c>
      <c r="F134" s="35">
        <v>68000</v>
      </c>
      <c r="G134" s="35"/>
      <c r="H134" s="35">
        <f>E134+F134</f>
        <v>74400</v>
      </c>
    </row>
    <row r="135" spans="1:8" x14ac:dyDescent="0.25">
      <c r="A135" s="52" t="s">
        <v>185</v>
      </c>
      <c r="B135" s="86" t="s">
        <v>188</v>
      </c>
      <c r="C135" s="107"/>
      <c r="D135" s="107"/>
      <c r="E135" s="107">
        <v>3200</v>
      </c>
      <c r="F135" s="107">
        <v>53760</v>
      </c>
      <c r="G135" s="107"/>
      <c r="H135" s="107">
        <f>D135+E135+F135</f>
        <v>56960</v>
      </c>
    </row>
    <row r="136" spans="1:8" ht="15.75" thickBot="1" x14ac:dyDescent="0.3">
      <c r="A136" s="54"/>
      <c r="B136" s="86"/>
      <c r="C136" s="109"/>
      <c r="D136" s="109"/>
      <c r="E136" s="109"/>
      <c r="F136" s="109"/>
      <c r="G136" s="109"/>
      <c r="H136" s="109"/>
    </row>
    <row r="137" spans="1:8" x14ac:dyDescent="0.25">
      <c r="A137" s="52" t="s">
        <v>187</v>
      </c>
      <c r="B137" s="86" t="s">
        <v>190</v>
      </c>
      <c r="C137" s="107"/>
      <c r="D137" s="107"/>
      <c r="E137" s="107"/>
      <c r="F137" s="107">
        <v>40000</v>
      </c>
      <c r="G137" s="107"/>
      <c r="H137" s="107">
        <f>E137+F137</f>
        <v>40000</v>
      </c>
    </row>
    <row r="138" spans="1:8" ht="15.75" thickBot="1" x14ac:dyDescent="0.3">
      <c r="A138" s="54"/>
      <c r="B138" s="86"/>
      <c r="C138" s="109"/>
      <c r="D138" s="109"/>
      <c r="E138" s="109"/>
      <c r="F138" s="109"/>
      <c r="G138" s="109"/>
      <c r="H138" s="109"/>
    </row>
    <row r="139" spans="1:8" x14ac:dyDescent="0.25">
      <c r="A139" s="52" t="s">
        <v>189</v>
      </c>
      <c r="B139" s="86" t="s">
        <v>192</v>
      </c>
      <c r="C139" s="107"/>
      <c r="D139" s="107"/>
      <c r="E139" s="107">
        <v>3680</v>
      </c>
      <c r="F139" s="107">
        <v>9440</v>
      </c>
      <c r="G139" s="107"/>
      <c r="H139" s="107">
        <f>E139+F139</f>
        <v>13120</v>
      </c>
    </row>
    <row r="140" spans="1:8" ht="15.75" thickBot="1" x14ac:dyDescent="0.3">
      <c r="A140" s="54"/>
      <c r="B140" s="86"/>
      <c r="C140" s="109"/>
      <c r="D140" s="109"/>
      <c r="E140" s="109"/>
      <c r="F140" s="109"/>
      <c r="G140" s="109"/>
      <c r="H140" s="109"/>
    </row>
    <row r="141" spans="1:8" x14ac:dyDescent="0.25">
      <c r="A141" s="52" t="s">
        <v>191</v>
      </c>
      <c r="B141" s="86" t="s">
        <v>194</v>
      </c>
      <c r="C141" s="107"/>
      <c r="D141" s="107"/>
      <c r="E141" s="107">
        <v>8960</v>
      </c>
      <c r="F141" s="107">
        <v>51040</v>
      </c>
      <c r="G141" s="107"/>
      <c r="H141" s="107">
        <f>E141+F141</f>
        <v>60000</v>
      </c>
    </row>
    <row r="142" spans="1:8" ht="19.5" customHeight="1" thickBot="1" x14ac:dyDescent="0.3">
      <c r="A142" s="54"/>
      <c r="B142" s="86"/>
      <c r="C142" s="109"/>
      <c r="D142" s="109"/>
      <c r="E142" s="109"/>
      <c r="F142" s="109"/>
      <c r="G142" s="109"/>
      <c r="H142" s="109"/>
    </row>
    <row r="143" spans="1:8" ht="34.5" thickBot="1" x14ac:dyDescent="0.3">
      <c r="A143" s="38" t="s">
        <v>193</v>
      </c>
      <c r="B143" s="33" t="s">
        <v>196</v>
      </c>
      <c r="C143" s="35"/>
      <c r="D143" s="35"/>
      <c r="E143" s="35">
        <v>16640</v>
      </c>
      <c r="F143" s="35">
        <v>60640</v>
      </c>
      <c r="G143" s="35"/>
      <c r="H143" s="35">
        <f t="shared" ref="H143:H150" si="3">E143+F143</f>
        <v>77280</v>
      </c>
    </row>
    <row r="144" spans="1:8" ht="29.25" customHeight="1" thickBot="1" x14ac:dyDescent="0.3">
      <c r="A144" s="38" t="s">
        <v>195</v>
      </c>
      <c r="B144" s="33" t="s">
        <v>198</v>
      </c>
      <c r="C144" s="35"/>
      <c r="D144" s="35"/>
      <c r="E144" s="35">
        <v>6080</v>
      </c>
      <c r="F144" s="35">
        <v>61120</v>
      </c>
      <c r="G144" s="35"/>
      <c r="H144" s="35">
        <f t="shared" si="3"/>
        <v>67200</v>
      </c>
    </row>
    <row r="145" spans="1:8" ht="34.5" customHeight="1" thickBot="1" x14ac:dyDescent="0.3">
      <c r="A145" s="38" t="s">
        <v>197</v>
      </c>
      <c r="B145" s="33" t="s">
        <v>200</v>
      </c>
      <c r="C145" s="35"/>
      <c r="D145" s="35"/>
      <c r="E145" s="35">
        <v>9440</v>
      </c>
      <c r="F145" s="35">
        <v>55360</v>
      </c>
      <c r="G145" s="35"/>
      <c r="H145" s="35">
        <f t="shared" si="3"/>
        <v>64800</v>
      </c>
    </row>
    <row r="146" spans="1:8" ht="33" customHeight="1" thickBot="1" x14ac:dyDescent="0.3">
      <c r="A146" s="38" t="s">
        <v>199</v>
      </c>
      <c r="B146" s="32" t="s">
        <v>202</v>
      </c>
      <c r="C146" s="35"/>
      <c r="D146" s="35"/>
      <c r="E146" s="35">
        <v>6080</v>
      </c>
      <c r="F146" s="35">
        <v>23040</v>
      </c>
      <c r="G146" s="35"/>
      <c r="H146" s="35">
        <f t="shared" si="3"/>
        <v>29120</v>
      </c>
    </row>
    <row r="147" spans="1:8" ht="30.75" customHeight="1" thickBot="1" x14ac:dyDescent="0.3">
      <c r="A147" s="38" t="s">
        <v>201</v>
      </c>
      <c r="B147" s="33" t="s">
        <v>204</v>
      </c>
      <c r="C147" s="35"/>
      <c r="D147" s="35"/>
      <c r="E147" s="35">
        <v>4960</v>
      </c>
      <c r="F147" s="35">
        <v>25920</v>
      </c>
      <c r="G147" s="35"/>
      <c r="H147" s="35">
        <f t="shared" si="3"/>
        <v>30880</v>
      </c>
    </row>
    <row r="148" spans="1:8" ht="36.75" customHeight="1" thickBot="1" x14ac:dyDescent="0.3">
      <c r="A148" s="38" t="s">
        <v>203</v>
      </c>
      <c r="B148" s="33" t="s">
        <v>206</v>
      </c>
      <c r="C148" s="35"/>
      <c r="D148" s="35"/>
      <c r="E148" s="35">
        <v>3840</v>
      </c>
      <c r="F148" s="35">
        <v>23840</v>
      </c>
      <c r="G148" s="35"/>
      <c r="H148" s="35">
        <f t="shared" si="3"/>
        <v>27680</v>
      </c>
    </row>
    <row r="149" spans="1:8" ht="36" customHeight="1" thickBot="1" x14ac:dyDescent="0.3">
      <c r="A149" s="38" t="s">
        <v>205</v>
      </c>
      <c r="B149" s="33" t="s">
        <v>208</v>
      </c>
      <c r="C149" s="35"/>
      <c r="D149" s="35"/>
      <c r="E149" s="35">
        <v>10880</v>
      </c>
      <c r="F149" s="35">
        <v>43520</v>
      </c>
      <c r="G149" s="35"/>
      <c r="H149" s="35">
        <f t="shared" si="3"/>
        <v>54400</v>
      </c>
    </row>
    <row r="150" spans="1:8" x14ac:dyDescent="0.25">
      <c r="A150" s="52" t="s">
        <v>207</v>
      </c>
      <c r="B150" s="86" t="s">
        <v>210</v>
      </c>
      <c r="C150" s="107"/>
      <c r="D150" s="107"/>
      <c r="E150" s="107">
        <v>4160</v>
      </c>
      <c r="F150" s="107">
        <v>37440</v>
      </c>
      <c r="G150" s="107"/>
      <c r="H150" s="107">
        <f t="shared" si="3"/>
        <v>41600</v>
      </c>
    </row>
    <row r="151" spans="1:8" ht="15.75" thickBot="1" x14ac:dyDescent="0.3">
      <c r="A151" s="54"/>
      <c r="B151" s="86"/>
      <c r="C151" s="109"/>
      <c r="D151" s="109"/>
      <c r="E151" s="109"/>
      <c r="F151" s="109"/>
      <c r="G151" s="109"/>
      <c r="H151" s="109"/>
    </row>
    <row r="152" spans="1:8" ht="34.5" thickBot="1" x14ac:dyDescent="0.3">
      <c r="A152" s="38" t="s">
        <v>209</v>
      </c>
      <c r="B152" s="33" t="s">
        <v>212</v>
      </c>
      <c r="C152" s="35">
        <v>160</v>
      </c>
      <c r="D152" s="35"/>
      <c r="E152" s="35">
        <v>21280</v>
      </c>
      <c r="F152" s="35">
        <v>106400</v>
      </c>
      <c r="G152" s="35"/>
      <c r="H152" s="35">
        <f>C152+D152+E152+F152+G152</f>
        <v>127840</v>
      </c>
    </row>
    <row r="153" spans="1:8" ht="32.25" customHeight="1" thickBot="1" x14ac:dyDescent="0.3">
      <c r="A153" s="38" t="s">
        <v>211</v>
      </c>
      <c r="B153" s="33" t="s">
        <v>214</v>
      </c>
      <c r="C153" s="35"/>
      <c r="D153" s="35"/>
      <c r="E153" s="35">
        <v>6240</v>
      </c>
      <c r="F153" s="35">
        <v>30880</v>
      </c>
      <c r="G153" s="35"/>
      <c r="H153" s="35">
        <f>E153+F153</f>
        <v>37120</v>
      </c>
    </row>
    <row r="154" spans="1:8" ht="30.75" customHeight="1" thickBot="1" x14ac:dyDescent="0.3">
      <c r="A154" s="38" t="s">
        <v>213</v>
      </c>
      <c r="B154" s="33" t="s">
        <v>216</v>
      </c>
      <c r="C154" s="35"/>
      <c r="D154" s="35"/>
      <c r="E154" s="35">
        <v>9920</v>
      </c>
      <c r="F154" s="35">
        <v>49600</v>
      </c>
      <c r="G154" s="35"/>
      <c r="H154" s="35">
        <f>E154+F154</f>
        <v>59520</v>
      </c>
    </row>
    <row r="155" spans="1:8" ht="33" customHeight="1" thickBot="1" x14ac:dyDescent="0.3">
      <c r="A155" s="38" t="s">
        <v>215</v>
      </c>
      <c r="B155" s="33" t="s">
        <v>218</v>
      </c>
      <c r="C155" s="35"/>
      <c r="D155" s="35"/>
      <c r="E155" s="35">
        <v>21440</v>
      </c>
      <c r="F155" s="35">
        <v>50720</v>
      </c>
      <c r="G155" s="35"/>
      <c r="H155" s="35">
        <f>C155+D155+E155+F155+G155</f>
        <v>72160</v>
      </c>
    </row>
    <row r="156" spans="1:8" x14ac:dyDescent="0.25">
      <c r="A156" s="52" t="s">
        <v>217</v>
      </c>
      <c r="B156" s="86" t="s">
        <v>220</v>
      </c>
      <c r="C156" s="107"/>
      <c r="D156" s="107"/>
      <c r="E156" s="107">
        <v>13440</v>
      </c>
      <c r="F156" s="107">
        <v>54080</v>
      </c>
      <c r="G156" s="107"/>
      <c r="H156" s="107">
        <f>C156+E156+F156</f>
        <v>67520</v>
      </c>
    </row>
    <row r="157" spans="1:8" ht="23.25" customHeight="1" thickBot="1" x14ac:dyDescent="0.3">
      <c r="A157" s="54"/>
      <c r="B157" s="86"/>
      <c r="C157" s="109"/>
      <c r="D157" s="109"/>
      <c r="E157" s="109"/>
      <c r="F157" s="109"/>
      <c r="G157" s="109"/>
      <c r="H157" s="109"/>
    </row>
    <row r="158" spans="1:8" x14ac:dyDescent="0.25">
      <c r="A158" s="52" t="s">
        <v>219</v>
      </c>
      <c r="B158" s="86" t="s">
        <v>222</v>
      </c>
      <c r="C158" s="107"/>
      <c r="D158" s="107"/>
      <c r="E158" s="107">
        <v>7200</v>
      </c>
      <c r="F158" s="107">
        <v>35840</v>
      </c>
      <c r="G158" s="107"/>
      <c r="H158" s="107">
        <f>E158+F158</f>
        <v>43040</v>
      </c>
    </row>
    <row r="159" spans="1:8" ht="18.75" customHeight="1" thickBot="1" x14ac:dyDescent="0.3">
      <c r="A159" s="54"/>
      <c r="B159" s="86"/>
      <c r="C159" s="109"/>
      <c r="D159" s="109"/>
      <c r="E159" s="109"/>
      <c r="F159" s="109"/>
      <c r="G159" s="109"/>
      <c r="H159" s="109"/>
    </row>
    <row r="160" spans="1:8" x14ac:dyDescent="0.25">
      <c r="A160" s="52" t="s">
        <v>221</v>
      </c>
      <c r="B160" s="86" t="s">
        <v>224</v>
      </c>
      <c r="C160" s="107"/>
      <c r="D160" s="107"/>
      <c r="E160" s="107">
        <v>15360</v>
      </c>
      <c r="F160" s="107">
        <v>54400</v>
      </c>
      <c r="G160" s="107"/>
      <c r="H160" s="107">
        <f>E160+F160</f>
        <v>69760</v>
      </c>
    </row>
    <row r="161" spans="1:8" ht="10.5" customHeight="1" thickBot="1" x14ac:dyDescent="0.3">
      <c r="A161" s="53"/>
      <c r="B161" s="86"/>
      <c r="C161" s="109"/>
      <c r="D161" s="109"/>
      <c r="E161" s="109"/>
      <c r="F161" s="109"/>
      <c r="G161" s="109"/>
      <c r="H161" s="109"/>
    </row>
    <row r="162" spans="1:8" ht="15.75" hidden="1" thickBot="1" x14ac:dyDescent="0.3">
      <c r="A162" s="54"/>
      <c r="B162" s="86"/>
      <c r="C162" s="35"/>
      <c r="D162" s="35"/>
      <c r="E162" s="35"/>
      <c r="F162" s="35"/>
      <c r="G162" s="35"/>
      <c r="H162" s="35"/>
    </row>
    <row r="163" spans="1:8" x14ac:dyDescent="0.25">
      <c r="A163" s="52" t="s">
        <v>223</v>
      </c>
      <c r="B163" s="86" t="s">
        <v>226</v>
      </c>
      <c r="C163" s="107"/>
      <c r="D163" s="107"/>
      <c r="E163" s="107">
        <v>7040</v>
      </c>
      <c r="F163" s="107">
        <v>31680</v>
      </c>
      <c r="G163" s="107"/>
      <c r="H163" s="107">
        <f>E163+F163</f>
        <v>38720</v>
      </c>
    </row>
    <row r="164" spans="1:8" ht="15.75" thickBot="1" x14ac:dyDescent="0.3">
      <c r="A164" s="54"/>
      <c r="B164" s="86"/>
      <c r="C164" s="109"/>
      <c r="D164" s="109"/>
      <c r="E164" s="109"/>
      <c r="F164" s="109"/>
      <c r="G164" s="109"/>
      <c r="H164" s="109"/>
    </row>
    <row r="165" spans="1:8" x14ac:dyDescent="0.25">
      <c r="A165" s="52" t="s">
        <v>225</v>
      </c>
      <c r="B165" s="86" t="s">
        <v>228</v>
      </c>
      <c r="C165" s="107"/>
      <c r="D165" s="107"/>
      <c r="E165" s="107">
        <v>12000</v>
      </c>
      <c r="F165" s="107">
        <v>51360</v>
      </c>
      <c r="G165" s="107"/>
      <c r="H165" s="107">
        <f>E165+F165</f>
        <v>63360</v>
      </c>
    </row>
    <row r="166" spans="1:8" x14ac:dyDescent="0.25">
      <c r="A166" s="55"/>
      <c r="B166" s="86"/>
      <c r="C166" s="109"/>
      <c r="D166" s="109"/>
      <c r="E166" s="109"/>
      <c r="F166" s="109"/>
      <c r="G166" s="109"/>
      <c r="H166" s="109"/>
    </row>
    <row r="167" spans="1:8" ht="33.75" x14ac:dyDescent="0.25">
      <c r="A167" s="18" t="s">
        <v>227</v>
      </c>
      <c r="B167" s="33" t="s">
        <v>229</v>
      </c>
      <c r="C167" s="35"/>
      <c r="D167" s="35"/>
      <c r="E167" s="35">
        <v>9120</v>
      </c>
      <c r="F167" s="35">
        <v>65760</v>
      </c>
      <c r="G167" s="35"/>
      <c r="H167" s="35">
        <f t="shared" ref="H167:H173" si="4">E167+F167</f>
        <v>74880</v>
      </c>
    </row>
    <row r="168" spans="1:8" ht="30" customHeight="1" thickBot="1" x14ac:dyDescent="0.3">
      <c r="A168" s="38" t="s">
        <v>294</v>
      </c>
      <c r="B168" s="33" t="s">
        <v>231</v>
      </c>
      <c r="C168" s="35"/>
      <c r="D168" s="35"/>
      <c r="E168" s="35">
        <v>11520</v>
      </c>
      <c r="F168" s="35">
        <v>59840</v>
      </c>
      <c r="G168" s="35"/>
      <c r="H168" s="35">
        <f t="shared" si="4"/>
        <v>71360</v>
      </c>
    </row>
    <row r="169" spans="1:8" ht="38.25" customHeight="1" thickBot="1" x14ac:dyDescent="0.3">
      <c r="A169" s="38" t="s">
        <v>230</v>
      </c>
      <c r="B169" s="33" t="s">
        <v>233</v>
      </c>
      <c r="C169" s="35"/>
      <c r="D169" s="35"/>
      <c r="E169" s="35">
        <v>15360</v>
      </c>
      <c r="F169" s="35">
        <v>54240</v>
      </c>
      <c r="G169" s="35"/>
      <c r="H169" s="35">
        <f t="shared" si="4"/>
        <v>69600</v>
      </c>
    </row>
    <row r="170" spans="1:8" ht="27" customHeight="1" thickBot="1" x14ac:dyDescent="0.3">
      <c r="A170" s="38" t="s">
        <v>232</v>
      </c>
      <c r="B170" s="33" t="s">
        <v>235</v>
      </c>
      <c r="C170" s="35"/>
      <c r="D170" s="35"/>
      <c r="E170" s="35">
        <v>12960</v>
      </c>
      <c r="F170" s="35">
        <v>63360</v>
      </c>
      <c r="G170" s="35"/>
      <c r="H170" s="35">
        <f t="shared" si="4"/>
        <v>76320</v>
      </c>
    </row>
    <row r="171" spans="1:8" ht="34.5" customHeight="1" thickBot="1" x14ac:dyDescent="0.3">
      <c r="A171" s="38" t="s">
        <v>234</v>
      </c>
      <c r="B171" s="33" t="s">
        <v>237</v>
      </c>
      <c r="C171" s="35"/>
      <c r="D171" s="35"/>
      <c r="E171" s="35">
        <v>7840</v>
      </c>
      <c r="F171" s="35">
        <v>53440</v>
      </c>
      <c r="G171" s="35"/>
      <c r="H171" s="35">
        <f t="shared" si="4"/>
        <v>61280</v>
      </c>
    </row>
    <row r="172" spans="1:8" ht="28.5" customHeight="1" thickBot="1" x14ac:dyDescent="0.3">
      <c r="A172" s="38" t="s">
        <v>236</v>
      </c>
      <c r="B172" s="33" t="s">
        <v>239</v>
      </c>
      <c r="C172" s="35"/>
      <c r="D172" s="35"/>
      <c r="E172" s="35">
        <v>6880</v>
      </c>
      <c r="F172" s="35">
        <v>69920</v>
      </c>
      <c r="G172" s="35"/>
      <c r="H172" s="35">
        <f t="shared" si="4"/>
        <v>76800</v>
      </c>
    </row>
    <row r="173" spans="1:8" ht="36" customHeight="1" thickBot="1" x14ac:dyDescent="0.3">
      <c r="A173" s="38" t="s">
        <v>238</v>
      </c>
      <c r="B173" s="33" t="s">
        <v>241</v>
      </c>
      <c r="C173" s="35"/>
      <c r="D173" s="35"/>
      <c r="E173" s="35">
        <v>10400</v>
      </c>
      <c r="F173" s="35">
        <v>55520</v>
      </c>
      <c r="G173" s="35"/>
      <c r="H173" s="35">
        <f t="shared" si="4"/>
        <v>65920</v>
      </c>
    </row>
    <row r="174" spans="1:8" ht="23.25" customHeight="1" thickBot="1" x14ac:dyDescent="0.3">
      <c r="A174" s="38" t="s">
        <v>240</v>
      </c>
      <c r="B174" s="33" t="s">
        <v>243</v>
      </c>
      <c r="C174" s="35">
        <v>960</v>
      </c>
      <c r="D174" s="35"/>
      <c r="E174" s="35">
        <v>9280</v>
      </c>
      <c r="F174" s="35">
        <v>55840</v>
      </c>
      <c r="G174" s="35"/>
      <c r="H174" s="35">
        <f>C174+E174+F174</f>
        <v>66080</v>
      </c>
    </row>
    <row r="175" spans="1:8" ht="34.5" customHeight="1" thickBot="1" x14ac:dyDescent="0.3">
      <c r="A175" s="38" t="s">
        <v>242</v>
      </c>
      <c r="B175" s="32" t="s">
        <v>245</v>
      </c>
      <c r="C175" s="35"/>
      <c r="D175" s="35"/>
      <c r="E175" s="35">
        <v>10240</v>
      </c>
      <c r="F175" s="35">
        <v>65920</v>
      </c>
      <c r="G175" s="35"/>
      <c r="H175" s="35">
        <f t="shared" ref="H175:H180" si="5">E175+F175</f>
        <v>76160</v>
      </c>
    </row>
    <row r="176" spans="1:8" ht="38.25" customHeight="1" thickBot="1" x14ac:dyDescent="0.3">
      <c r="A176" s="38" t="s">
        <v>244</v>
      </c>
      <c r="B176" s="32" t="s">
        <v>247</v>
      </c>
      <c r="C176" s="35"/>
      <c r="D176" s="35">
        <v>160</v>
      </c>
      <c r="E176" s="35">
        <v>5440</v>
      </c>
      <c r="F176" s="35">
        <v>49920</v>
      </c>
      <c r="G176" s="35"/>
      <c r="H176" s="35">
        <f>SUM(C176:G176)</f>
        <v>55520</v>
      </c>
    </row>
    <row r="177" spans="1:8" ht="36.75" customHeight="1" thickBot="1" x14ac:dyDescent="0.3">
      <c r="A177" s="38" t="s">
        <v>246</v>
      </c>
      <c r="B177" s="32" t="s">
        <v>249</v>
      </c>
      <c r="C177" s="35"/>
      <c r="D177" s="35"/>
      <c r="E177" s="35">
        <v>3520</v>
      </c>
      <c r="F177" s="35">
        <v>18560</v>
      </c>
      <c r="G177" s="35"/>
      <c r="H177" s="35">
        <f t="shared" si="5"/>
        <v>22080</v>
      </c>
    </row>
    <row r="178" spans="1:8" ht="36.75" customHeight="1" thickBot="1" x14ac:dyDescent="0.3">
      <c r="A178" s="38" t="s">
        <v>248</v>
      </c>
      <c r="B178" s="32" t="s">
        <v>251</v>
      </c>
      <c r="C178" s="35"/>
      <c r="D178" s="35"/>
      <c r="E178" s="35">
        <v>5120</v>
      </c>
      <c r="F178" s="35">
        <v>21280</v>
      </c>
      <c r="G178" s="35"/>
      <c r="H178" s="35">
        <f t="shared" si="5"/>
        <v>26400</v>
      </c>
    </row>
    <row r="179" spans="1:8" ht="33" customHeight="1" thickBot="1" x14ac:dyDescent="0.3">
      <c r="A179" s="38" t="s">
        <v>250</v>
      </c>
      <c r="B179" s="32" t="s">
        <v>253</v>
      </c>
      <c r="C179" s="35"/>
      <c r="D179" s="35"/>
      <c r="E179" s="35">
        <v>5280</v>
      </c>
      <c r="F179" s="35">
        <v>23360</v>
      </c>
      <c r="G179" s="35"/>
      <c r="H179" s="35">
        <f t="shared" si="5"/>
        <v>28640</v>
      </c>
    </row>
    <row r="180" spans="1:8" ht="34.5" thickBot="1" x14ac:dyDescent="0.3">
      <c r="A180" s="38" t="s">
        <v>252</v>
      </c>
      <c r="B180" s="32" t="s">
        <v>255</v>
      </c>
      <c r="C180" s="35"/>
      <c r="D180" s="35"/>
      <c r="E180" s="35">
        <v>5920</v>
      </c>
      <c r="F180" s="35">
        <v>22560</v>
      </c>
      <c r="G180" s="35"/>
      <c r="H180" s="35">
        <f t="shared" si="5"/>
        <v>28480</v>
      </c>
    </row>
    <row r="181" spans="1:8" x14ac:dyDescent="0.25">
      <c r="A181" s="52" t="s">
        <v>254</v>
      </c>
      <c r="B181" s="85" t="s">
        <v>257</v>
      </c>
      <c r="C181" s="107">
        <v>160</v>
      </c>
      <c r="D181" s="107"/>
      <c r="E181" s="107">
        <v>5600</v>
      </c>
      <c r="F181" s="107">
        <v>21600</v>
      </c>
      <c r="G181" s="107"/>
      <c r="H181" s="107">
        <f>C181+E181+F181</f>
        <v>27360</v>
      </c>
    </row>
    <row r="182" spans="1:8" ht="15.75" thickBot="1" x14ac:dyDescent="0.3">
      <c r="A182" s="54"/>
      <c r="B182" s="85"/>
      <c r="C182" s="109"/>
      <c r="D182" s="109"/>
      <c r="E182" s="109"/>
      <c r="F182" s="109"/>
      <c r="G182" s="109"/>
      <c r="H182" s="109"/>
    </row>
    <row r="183" spans="1:8" x14ac:dyDescent="0.25">
      <c r="A183" s="52" t="s">
        <v>256</v>
      </c>
      <c r="B183" s="85" t="s">
        <v>259</v>
      </c>
      <c r="C183" s="107"/>
      <c r="D183" s="107"/>
      <c r="E183" s="107">
        <v>5440</v>
      </c>
      <c r="F183" s="107">
        <v>18400</v>
      </c>
      <c r="G183" s="107"/>
      <c r="H183" s="107">
        <f>E183+F183</f>
        <v>23840</v>
      </c>
    </row>
    <row r="184" spans="1:8" ht="15.75" thickBot="1" x14ac:dyDescent="0.3">
      <c r="A184" s="54"/>
      <c r="B184" s="85"/>
      <c r="C184" s="109"/>
      <c r="D184" s="109"/>
      <c r="E184" s="109"/>
      <c r="F184" s="109"/>
      <c r="G184" s="109"/>
      <c r="H184" s="109"/>
    </row>
    <row r="185" spans="1:8" x14ac:dyDescent="0.25">
      <c r="A185" s="52" t="s">
        <v>258</v>
      </c>
      <c r="B185" s="85" t="s">
        <v>261</v>
      </c>
      <c r="C185" s="107"/>
      <c r="D185" s="107"/>
      <c r="E185" s="107">
        <v>8000</v>
      </c>
      <c r="F185" s="107">
        <v>17120</v>
      </c>
      <c r="G185" s="107"/>
      <c r="H185" s="107">
        <f>E185+F185</f>
        <v>25120</v>
      </c>
    </row>
    <row r="186" spans="1:8" x14ac:dyDescent="0.25">
      <c r="A186" s="53"/>
      <c r="B186" s="85"/>
      <c r="C186" s="109"/>
      <c r="D186" s="109"/>
      <c r="E186" s="109"/>
      <c r="F186" s="109"/>
      <c r="G186" s="109"/>
      <c r="H186" s="109"/>
    </row>
    <row r="187" spans="1:8" ht="37.5" customHeight="1" x14ac:dyDescent="0.25">
      <c r="A187" s="18" t="s">
        <v>260</v>
      </c>
      <c r="B187" s="32" t="s">
        <v>264</v>
      </c>
      <c r="C187" s="35"/>
      <c r="D187" s="35"/>
      <c r="E187" s="35">
        <v>11040</v>
      </c>
      <c r="F187" s="35">
        <v>26720</v>
      </c>
      <c r="G187" s="35"/>
      <c r="H187" s="35">
        <f>E187+F187</f>
        <v>37760</v>
      </c>
    </row>
    <row r="188" spans="1:8" ht="37.5" customHeight="1" x14ac:dyDescent="0.25">
      <c r="A188" s="11" t="s">
        <v>262</v>
      </c>
      <c r="B188" s="32" t="s">
        <v>265</v>
      </c>
      <c r="C188" s="35"/>
      <c r="D188" s="35"/>
      <c r="E188" s="35">
        <v>10080</v>
      </c>
      <c r="F188" s="35">
        <v>16800</v>
      </c>
      <c r="G188" s="35"/>
      <c r="H188" s="35">
        <f>E188+F188</f>
        <v>26880</v>
      </c>
    </row>
    <row r="189" spans="1:8" ht="39.75" customHeight="1" thickBot="1" x14ac:dyDescent="0.3">
      <c r="A189" s="38" t="s">
        <v>295</v>
      </c>
      <c r="B189" s="32" t="s">
        <v>263</v>
      </c>
      <c r="C189" s="35"/>
      <c r="D189" s="35"/>
      <c r="E189" s="35">
        <v>5760</v>
      </c>
      <c r="F189" s="35">
        <v>62240</v>
      </c>
      <c r="G189" s="35"/>
      <c r="H189" s="35">
        <f>E189+F189</f>
        <v>68000</v>
      </c>
    </row>
    <row r="190" spans="1:8" ht="15.75" thickBot="1" x14ac:dyDescent="0.3">
      <c r="A190" s="21"/>
      <c r="B190" s="25" t="s">
        <v>6</v>
      </c>
      <c r="C190" s="35">
        <f>SUM(C11:C189)</f>
        <v>5600</v>
      </c>
      <c r="D190" s="35">
        <f>SUM(D11:D189)</f>
        <v>4480</v>
      </c>
      <c r="E190" s="35">
        <f>SUM(E11:E189)</f>
        <v>752800</v>
      </c>
      <c r="F190" s="35">
        <f t="shared" ref="F190:H190" si="6">SUM(F11:F189)</f>
        <v>4807520</v>
      </c>
      <c r="G190" s="35">
        <f t="shared" si="6"/>
        <v>4320</v>
      </c>
      <c r="H190" s="35">
        <f t="shared" si="6"/>
        <v>5574720</v>
      </c>
    </row>
    <row r="191" spans="1:8" x14ac:dyDescent="0.25">
      <c r="A191" s="29"/>
      <c r="B191" s="110" t="s">
        <v>280</v>
      </c>
      <c r="C191" s="111"/>
      <c r="D191" s="111"/>
      <c r="E191" s="111"/>
      <c r="F191" s="111"/>
      <c r="G191" s="112"/>
      <c r="H191" s="27"/>
    </row>
    <row r="192" spans="1:8" ht="33.75" x14ac:dyDescent="0.25">
      <c r="A192" s="8" t="s">
        <v>10</v>
      </c>
      <c r="B192" s="31" t="s">
        <v>11</v>
      </c>
      <c r="C192" s="35"/>
      <c r="D192" s="35"/>
      <c r="E192" s="35"/>
      <c r="F192" s="35">
        <v>10880</v>
      </c>
      <c r="G192" s="35"/>
      <c r="H192" s="35">
        <f>C192+D192+E192+F192+G192</f>
        <v>10880</v>
      </c>
    </row>
    <row r="193" spans="1:8" ht="33.75" x14ac:dyDescent="0.25">
      <c r="A193" s="17" t="s">
        <v>12</v>
      </c>
      <c r="B193" s="32" t="s">
        <v>13</v>
      </c>
      <c r="C193" s="35"/>
      <c r="D193" s="35"/>
      <c r="E193" s="35"/>
      <c r="F193" s="35">
        <v>14400</v>
      </c>
      <c r="G193" s="35"/>
      <c r="H193" s="35">
        <f>C193+D193+E193+F193+G193</f>
        <v>14400</v>
      </c>
    </row>
    <row r="194" spans="1:8" ht="33.75" x14ac:dyDescent="0.25">
      <c r="A194" s="8" t="s">
        <v>14</v>
      </c>
      <c r="B194" s="32" t="s">
        <v>15</v>
      </c>
      <c r="C194" s="35"/>
      <c r="D194" s="35"/>
      <c r="E194" s="35"/>
      <c r="F194" s="35">
        <v>17600</v>
      </c>
      <c r="G194" s="35"/>
      <c r="H194" s="35">
        <f>C194+D194+E194+F194+G194</f>
        <v>17600</v>
      </c>
    </row>
    <row r="195" spans="1:8" ht="34.5" thickBot="1" x14ac:dyDescent="0.3">
      <c r="A195" s="16" t="s">
        <v>16</v>
      </c>
      <c r="B195" s="32" t="s">
        <v>17</v>
      </c>
      <c r="C195" s="35"/>
      <c r="D195" s="35"/>
      <c r="E195" s="35"/>
      <c r="F195" s="35">
        <v>41280</v>
      </c>
      <c r="G195" s="35"/>
      <c r="H195" s="35">
        <f>C195+D195+E195+F195+G195</f>
        <v>41280</v>
      </c>
    </row>
    <row r="196" spans="1:8" ht="34.5" thickBot="1" x14ac:dyDescent="0.3">
      <c r="A196" s="16" t="s">
        <v>18</v>
      </c>
      <c r="B196" s="32" t="s">
        <v>19</v>
      </c>
      <c r="C196" s="35"/>
      <c r="D196" s="35">
        <v>160</v>
      </c>
      <c r="E196" s="35"/>
      <c r="F196" s="35">
        <v>72800</v>
      </c>
      <c r="G196" s="35"/>
      <c r="H196" s="35">
        <f>C196+D196+E196+F196+G196</f>
        <v>72960</v>
      </c>
    </row>
    <row r="197" spans="1:8" x14ac:dyDescent="0.25">
      <c r="A197" s="52" t="s">
        <v>20</v>
      </c>
      <c r="B197" s="85" t="s">
        <v>21</v>
      </c>
      <c r="C197" s="107"/>
      <c r="D197" s="107"/>
      <c r="E197" s="107">
        <v>5280</v>
      </c>
      <c r="F197" s="107">
        <v>36640</v>
      </c>
      <c r="G197" s="107"/>
      <c r="H197" s="107">
        <f>SUM(C197:G198)</f>
        <v>41920</v>
      </c>
    </row>
    <row r="198" spans="1:8" ht="15.75" thickBot="1" x14ac:dyDescent="0.3">
      <c r="A198" s="54"/>
      <c r="B198" s="85"/>
      <c r="C198" s="109"/>
      <c r="D198" s="109"/>
      <c r="E198" s="109"/>
      <c r="F198" s="109"/>
      <c r="G198" s="109"/>
      <c r="H198" s="109"/>
    </row>
    <row r="199" spans="1:8" x14ac:dyDescent="0.25">
      <c r="A199" s="52" t="s">
        <v>22</v>
      </c>
      <c r="B199" s="85" t="s">
        <v>23</v>
      </c>
      <c r="C199" s="107"/>
      <c r="D199" s="107"/>
      <c r="E199" s="107"/>
      <c r="F199" s="107">
        <v>18240</v>
      </c>
      <c r="G199" s="107"/>
      <c r="H199" s="107">
        <f>SUM(C199:G200)</f>
        <v>18240</v>
      </c>
    </row>
    <row r="200" spans="1:8" ht="19.5" customHeight="1" thickBot="1" x14ac:dyDescent="0.3">
      <c r="A200" s="54"/>
      <c r="B200" s="85"/>
      <c r="C200" s="109"/>
      <c r="D200" s="109"/>
      <c r="E200" s="109"/>
      <c r="F200" s="109"/>
      <c r="G200" s="109"/>
      <c r="H200" s="109"/>
    </row>
    <row r="201" spans="1:8" x14ac:dyDescent="0.25">
      <c r="A201" s="52" t="s">
        <v>24</v>
      </c>
      <c r="B201" s="85" t="s">
        <v>25</v>
      </c>
      <c r="C201" s="107"/>
      <c r="D201" s="107"/>
      <c r="E201" s="107"/>
      <c r="F201" s="107">
        <v>16160</v>
      </c>
      <c r="G201" s="107"/>
      <c r="H201" s="107">
        <f>SUM(C201:G203)</f>
        <v>16160</v>
      </c>
    </row>
    <row r="202" spans="1:8" x14ac:dyDescent="0.25">
      <c r="A202" s="53"/>
      <c r="B202" s="85"/>
      <c r="C202" s="108"/>
      <c r="D202" s="108"/>
      <c r="E202" s="108"/>
      <c r="F202" s="108"/>
      <c r="G202" s="108"/>
      <c r="H202" s="108"/>
    </row>
    <row r="203" spans="1:8" ht="8.25" customHeight="1" x14ac:dyDescent="0.25">
      <c r="A203" s="55"/>
      <c r="B203" s="85"/>
      <c r="C203" s="109"/>
      <c r="D203" s="109"/>
      <c r="E203" s="109"/>
      <c r="F203" s="109"/>
      <c r="G203" s="109"/>
      <c r="H203" s="109"/>
    </row>
    <row r="204" spans="1:8" x14ac:dyDescent="0.25">
      <c r="A204" s="81" t="s">
        <v>26</v>
      </c>
      <c r="B204" s="85" t="s">
        <v>27</v>
      </c>
      <c r="C204" s="107"/>
      <c r="D204" s="107"/>
      <c r="E204" s="107"/>
      <c r="F204" s="107">
        <v>10720</v>
      </c>
      <c r="G204" s="107"/>
      <c r="H204" s="107">
        <f>SUM(C204:G206)</f>
        <v>10720</v>
      </c>
    </row>
    <row r="205" spans="1:8" x14ac:dyDescent="0.25">
      <c r="A205" s="81"/>
      <c r="B205" s="85"/>
      <c r="C205" s="108"/>
      <c r="D205" s="108"/>
      <c r="E205" s="108"/>
      <c r="F205" s="108"/>
      <c r="G205" s="108"/>
      <c r="H205" s="108"/>
    </row>
    <row r="206" spans="1:8" ht="0.75" customHeight="1" x14ac:dyDescent="0.25">
      <c r="A206" s="81"/>
      <c r="B206" s="85"/>
      <c r="C206" s="109"/>
      <c r="D206" s="109"/>
      <c r="E206" s="109"/>
      <c r="F206" s="109"/>
      <c r="G206" s="109"/>
      <c r="H206" s="109"/>
    </row>
    <row r="207" spans="1:8" ht="33.75" x14ac:dyDescent="0.25">
      <c r="A207" s="18" t="s">
        <v>28</v>
      </c>
      <c r="B207" s="32" t="s">
        <v>29</v>
      </c>
      <c r="C207" s="35"/>
      <c r="D207" s="35"/>
      <c r="E207" s="35"/>
      <c r="F207" s="35">
        <v>35520</v>
      </c>
      <c r="G207" s="35"/>
      <c r="H207" s="35">
        <f>SUM(C207:G207)</f>
        <v>35520</v>
      </c>
    </row>
    <row r="208" spans="1:8" ht="34.5" thickBot="1" x14ac:dyDescent="0.3">
      <c r="A208" s="19" t="s">
        <v>30</v>
      </c>
      <c r="B208" s="32" t="s">
        <v>31</v>
      </c>
      <c r="C208" s="35"/>
      <c r="D208" s="35"/>
      <c r="E208" s="35">
        <v>1760</v>
      </c>
      <c r="F208" s="35">
        <v>11840</v>
      </c>
      <c r="G208" s="35"/>
      <c r="H208" s="35">
        <f>SUM(C208:G208)</f>
        <v>13600</v>
      </c>
    </row>
    <row r="209" spans="1:8" ht="23.25" thickBot="1" x14ac:dyDescent="0.3">
      <c r="A209" s="19" t="s">
        <v>32</v>
      </c>
      <c r="B209" s="32" t="s">
        <v>33</v>
      </c>
      <c r="C209" s="35"/>
      <c r="D209" s="35"/>
      <c r="E209" s="35"/>
      <c r="F209" s="35">
        <v>5920</v>
      </c>
      <c r="G209" s="35">
        <v>1600</v>
      </c>
      <c r="H209" s="35">
        <f>SUM(C209:G209)</f>
        <v>7520</v>
      </c>
    </row>
    <row r="210" spans="1:8" x14ac:dyDescent="0.25">
      <c r="A210" s="82" t="s">
        <v>34</v>
      </c>
      <c r="B210" s="85" t="s">
        <v>35</v>
      </c>
      <c r="C210" s="107"/>
      <c r="D210" s="107"/>
      <c r="E210" s="107"/>
      <c r="F210" s="107">
        <v>9280</v>
      </c>
      <c r="G210" s="107"/>
      <c r="H210" s="107">
        <f>SUM(C210:G211)</f>
        <v>9280</v>
      </c>
    </row>
    <row r="211" spans="1:8" ht="18" customHeight="1" x14ac:dyDescent="0.25">
      <c r="A211" s="48"/>
      <c r="B211" s="85"/>
      <c r="C211" s="109"/>
      <c r="D211" s="109"/>
      <c r="E211" s="109"/>
      <c r="F211" s="109"/>
      <c r="G211" s="109"/>
      <c r="H211" s="109"/>
    </row>
    <row r="212" spans="1:8" ht="33.75" x14ac:dyDescent="0.25">
      <c r="A212" s="18" t="s">
        <v>36</v>
      </c>
      <c r="B212" s="32" t="s">
        <v>37</v>
      </c>
      <c r="C212" s="35"/>
      <c r="D212" s="35"/>
      <c r="E212" s="35">
        <v>5280</v>
      </c>
      <c r="F212" s="35">
        <v>23360</v>
      </c>
      <c r="G212" s="35"/>
      <c r="H212" s="35">
        <f t="shared" ref="H212:H219" si="7">SUM(C212:G212)</f>
        <v>28640</v>
      </c>
    </row>
    <row r="213" spans="1:8" ht="34.5" thickBot="1" x14ac:dyDescent="0.3">
      <c r="A213" s="16" t="s">
        <v>38</v>
      </c>
      <c r="B213" s="32" t="s">
        <v>39</v>
      </c>
      <c r="C213" s="35"/>
      <c r="D213" s="35">
        <v>160</v>
      </c>
      <c r="E213" s="35">
        <v>5920</v>
      </c>
      <c r="F213" s="35">
        <v>36160</v>
      </c>
      <c r="G213" s="35"/>
      <c r="H213" s="35">
        <f t="shared" si="7"/>
        <v>42240</v>
      </c>
    </row>
    <row r="214" spans="1:8" ht="34.5" thickBot="1" x14ac:dyDescent="0.3">
      <c r="A214" s="16" t="s">
        <v>40</v>
      </c>
      <c r="B214" s="32" t="s">
        <v>41</v>
      </c>
      <c r="C214" s="35"/>
      <c r="D214" s="35"/>
      <c r="E214" s="35">
        <v>5920</v>
      </c>
      <c r="F214" s="35">
        <v>59520</v>
      </c>
      <c r="G214" s="35"/>
      <c r="H214" s="35">
        <f t="shared" si="7"/>
        <v>65440</v>
      </c>
    </row>
    <row r="215" spans="1:8" ht="34.5" thickBot="1" x14ac:dyDescent="0.3">
      <c r="A215" s="16" t="s">
        <v>42</v>
      </c>
      <c r="B215" s="32" t="s">
        <v>43</v>
      </c>
      <c r="C215" s="35">
        <v>480</v>
      </c>
      <c r="D215" s="35">
        <v>160</v>
      </c>
      <c r="E215" s="35">
        <v>9120</v>
      </c>
      <c r="F215" s="35">
        <v>16960</v>
      </c>
      <c r="G215" s="35"/>
      <c r="H215" s="35">
        <f t="shared" si="7"/>
        <v>26720</v>
      </c>
    </row>
    <row r="216" spans="1:8" ht="34.5" thickBot="1" x14ac:dyDescent="0.3">
      <c r="A216" s="16" t="s">
        <v>44</v>
      </c>
      <c r="B216" s="32" t="s">
        <v>45</v>
      </c>
      <c r="C216" s="35"/>
      <c r="D216" s="35"/>
      <c r="E216" s="35">
        <v>5760</v>
      </c>
      <c r="F216" s="35">
        <v>25760</v>
      </c>
      <c r="G216" s="35"/>
      <c r="H216" s="35">
        <f t="shared" si="7"/>
        <v>31520</v>
      </c>
    </row>
    <row r="217" spans="1:8" ht="34.5" thickBot="1" x14ac:dyDescent="0.3">
      <c r="A217" s="16" t="s">
        <v>46</v>
      </c>
      <c r="B217" s="32" t="s">
        <v>47</v>
      </c>
      <c r="C217" s="35"/>
      <c r="D217" s="35">
        <v>160</v>
      </c>
      <c r="E217" s="35"/>
      <c r="F217" s="35">
        <v>45760</v>
      </c>
      <c r="G217" s="35"/>
      <c r="H217" s="35">
        <f t="shared" si="7"/>
        <v>45920</v>
      </c>
    </row>
    <row r="218" spans="1:8" ht="34.5" thickBot="1" x14ac:dyDescent="0.3">
      <c r="A218" s="16" t="s">
        <v>48</v>
      </c>
      <c r="B218" s="32" t="s">
        <v>49</v>
      </c>
      <c r="C218" s="35"/>
      <c r="D218" s="35"/>
      <c r="E218" s="35">
        <v>5760</v>
      </c>
      <c r="F218" s="35">
        <v>42080</v>
      </c>
      <c r="G218" s="35"/>
      <c r="H218" s="35">
        <f t="shared" si="7"/>
        <v>47840</v>
      </c>
    </row>
    <row r="219" spans="1:8" ht="34.5" thickBot="1" x14ac:dyDescent="0.3">
      <c r="A219" s="16" t="s">
        <v>50</v>
      </c>
      <c r="B219" s="32" t="s">
        <v>51</v>
      </c>
      <c r="C219" s="35">
        <v>320</v>
      </c>
      <c r="D219" s="35">
        <v>320</v>
      </c>
      <c r="E219" s="35">
        <v>6240</v>
      </c>
      <c r="F219" s="35">
        <v>73920</v>
      </c>
      <c r="G219" s="35"/>
      <c r="H219" s="35">
        <f t="shared" si="7"/>
        <v>80800</v>
      </c>
    </row>
    <row r="220" spans="1:8" x14ac:dyDescent="0.25">
      <c r="A220" s="52" t="s">
        <v>52</v>
      </c>
      <c r="B220" s="85" t="s">
        <v>53</v>
      </c>
      <c r="C220" s="107"/>
      <c r="D220" s="107">
        <v>320</v>
      </c>
      <c r="E220" s="107"/>
      <c r="F220" s="107">
        <v>29920</v>
      </c>
      <c r="G220" s="107"/>
      <c r="H220" s="107">
        <f>SUM(C220:G221)</f>
        <v>30240</v>
      </c>
    </row>
    <row r="221" spans="1:8" ht="15.75" thickBot="1" x14ac:dyDescent="0.3">
      <c r="A221" s="54"/>
      <c r="B221" s="85"/>
      <c r="C221" s="109"/>
      <c r="D221" s="109"/>
      <c r="E221" s="109"/>
      <c r="F221" s="109"/>
      <c r="G221" s="109"/>
      <c r="H221" s="109"/>
    </row>
    <row r="222" spans="1:8" x14ac:dyDescent="0.25">
      <c r="A222" s="52" t="s">
        <v>54</v>
      </c>
      <c r="B222" s="85" t="s">
        <v>55</v>
      </c>
      <c r="C222" s="107">
        <v>320</v>
      </c>
      <c r="D222" s="107"/>
      <c r="E222" s="107">
        <v>4640</v>
      </c>
      <c r="F222" s="107">
        <v>24480</v>
      </c>
      <c r="G222" s="107"/>
      <c r="H222" s="107">
        <f>SUM(C222:G223)</f>
        <v>29440</v>
      </c>
    </row>
    <row r="223" spans="1:8" ht="15.75" thickBot="1" x14ac:dyDescent="0.3">
      <c r="A223" s="54"/>
      <c r="B223" s="85"/>
      <c r="C223" s="109"/>
      <c r="D223" s="109"/>
      <c r="E223" s="109"/>
      <c r="F223" s="109"/>
      <c r="G223" s="109"/>
      <c r="H223" s="109"/>
    </row>
    <row r="224" spans="1:8" x14ac:dyDescent="0.25">
      <c r="A224" s="47" t="s">
        <v>56</v>
      </c>
      <c r="B224" s="85" t="s">
        <v>57</v>
      </c>
      <c r="C224" s="107"/>
      <c r="D224" s="107">
        <v>160</v>
      </c>
      <c r="E224" s="107"/>
      <c r="F224" s="107">
        <v>29760</v>
      </c>
      <c r="G224" s="107"/>
      <c r="H224" s="107">
        <f>SUM(C224:G225)</f>
        <v>29920</v>
      </c>
    </row>
    <row r="225" spans="1:8" x14ac:dyDescent="0.25">
      <c r="A225" s="48"/>
      <c r="B225" s="85"/>
      <c r="C225" s="109"/>
      <c r="D225" s="109"/>
      <c r="E225" s="109"/>
      <c r="F225" s="109"/>
      <c r="G225" s="109"/>
      <c r="H225" s="109"/>
    </row>
    <row r="226" spans="1:8" x14ac:dyDescent="0.25">
      <c r="A226" s="50" t="s">
        <v>58</v>
      </c>
      <c r="B226" s="86" t="s">
        <v>59</v>
      </c>
      <c r="C226" s="107"/>
      <c r="D226" s="107"/>
      <c r="E226" s="107">
        <v>9920</v>
      </c>
      <c r="F226" s="107">
        <v>54880</v>
      </c>
      <c r="G226" s="107"/>
      <c r="H226" s="107">
        <f>SUM(C226:G227)</f>
        <v>64800</v>
      </c>
    </row>
    <row r="227" spans="1:8" ht="19.5" customHeight="1" x14ac:dyDescent="0.25">
      <c r="A227" s="51"/>
      <c r="B227" s="86"/>
      <c r="C227" s="109"/>
      <c r="D227" s="109"/>
      <c r="E227" s="109"/>
      <c r="F227" s="109"/>
      <c r="G227" s="109"/>
      <c r="H227" s="109"/>
    </row>
    <row r="228" spans="1:8" ht="33.75" x14ac:dyDescent="0.25">
      <c r="A228" s="18" t="s">
        <v>60</v>
      </c>
      <c r="B228" s="33" t="s">
        <v>61</v>
      </c>
      <c r="C228" s="35"/>
      <c r="D228" s="35">
        <v>480</v>
      </c>
      <c r="E228" s="35">
        <v>6560</v>
      </c>
      <c r="F228" s="35">
        <v>56160</v>
      </c>
      <c r="G228" s="35"/>
      <c r="H228" s="35">
        <f t="shared" ref="H228:H235" si="8">SUM(C228:G228)</f>
        <v>63200</v>
      </c>
    </row>
    <row r="229" spans="1:8" ht="34.5" thickBot="1" x14ac:dyDescent="0.3">
      <c r="A229" s="19" t="s">
        <v>62</v>
      </c>
      <c r="B229" s="33" t="s">
        <v>63</v>
      </c>
      <c r="C229" s="35"/>
      <c r="D229" s="35"/>
      <c r="E229" s="35">
        <v>5120</v>
      </c>
      <c r="F229" s="35">
        <v>48320</v>
      </c>
      <c r="G229" s="35"/>
      <c r="H229" s="35">
        <f t="shared" si="8"/>
        <v>53440</v>
      </c>
    </row>
    <row r="230" spans="1:8" ht="34.5" thickBot="1" x14ac:dyDescent="0.3">
      <c r="A230" s="20" t="s">
        <v>64</v>
      </c>
      <c r="B230" s="33" t="s">
        <v>65</v>
      </c>
      <c r="C230" s="35"/>
      <c r="D230" s="35"/>
      <c r="E230" s="35">
        <v>5280</v>
      </c>
      <c r="F230" s="35">
        <v>25280</v>
      </c>
      <c r="G230" s="35"/>
      <c r="H230" s="35">
        <f t="shared" si="8"/>
        <v>30560</v>
      </c>
    </row>
    <row r="231" spans="1:8" ht="34.5" thickBot="1" x14ac:dyDescent="0.3">
      <c r="A231" s="16" t="s">
        <v>66</v>
      </c>
      <c r="B231" s="33" t="s">
        <v>67</v>
      </c>
      <c r="C231" s="35"/>
      <c r="D231" s="35">
        <v>160</v>
      </c>
      <c r="E231" s="35"/>
      <c r="F231" s="35">
        <v>23360</v>
      </c>
      <c r="G231" s="35"/>
      <c r="H231" s="35">
        <f t="shared" si="8"/>
        <v>23520</v>
      </c>
    </row>
    <row r="232" spans="1:8" ht="34.5" thickBot="1" x14ac:dyDescent="0.3">
      <c r="A232" s="16" t="s">
        <v>68</v>
      </c>
      <c r="B232" s="33" t="s">
        <v>69</v>
      </c>
      <c r="C232" s="35"/>
      <c r="D232" s="35"/>
      <c r="E232" s="35">
        <v>5120</v>
      </c>
      <c r="F232" s="35">
        <v>64800</v>
      </c>
      <c r="G232" s="35"/>
      <c r="H232" s="35">
        <f t="shared" si="8"/>
        <v>69920</v>
      </c>
    </row>
    <row r="233" spans="1:8" ht="34.5" thickBot="1" x14ac:dyDescent="0.3">
      <c r="A233" s="16" t="s">
        <v>70</v>
      </c>
      <c r="B233" s="33" t="s">
        <v>71</v>
      </c>
      <c r="C233" s="35"/>
      <c r="D233" s="35"/>
      <c r="E233" s="35"/>
      <c r="F233" s="35">
        <v>31680</v>
      </c>
      <c r="G233" s="35"/>
      <c r="H233" s="35">
        <f t="shared" si="8"/>
        <v>31680</v>
      </c>
    </row>
    <row r="234" spans="1:8" ht="34.5" thickBot="1" x14ac:dyDescent="0.3">
      <c r="A234" s="16" t="s">
        <v>72</v>
      </c>
      <c r="B234" s="33" t="s">
        <v>73</v>
      </c>
      <c r="C234" s="35"/>
      <c r="D234" s="35"/>
      <c r="E234" s="35"/>
      <c r="F234" s="35">
        <v>30400</v>
      </c>
      <c r="G234" s="35"/>
      <c r="H234" s="35">
        <f t="shared" si="8"/>
        <v>30400</v>
      </c>
    </row>
    <row r="235" spans="1:8" ht="34.5" thickBot="1" x14ac:dyDescent="0.3">
      <c r="A235" s="16" t="s">
        <v>74</v>
      </c>
      <c r="B235" s="33" t="s">
        <v>75</v>
      </c>
      <c r="C235" s="35">
        <v>160</v>
      </c>
      <c r="D235" s="35"/>
      <c r="E235" s="35">
        <v>7040</v>
      </c>
      <c r="F235" s="35">
        <v>27200</v>
      </c>
      <c r="G235" s="35"/>
      <c r="H235" s="35">
        <f t="shared" si="8"/>
        <v>34400</v>
      </c>
    </row>
    <row r="236" spans="1:8" x14ac:dyDescent="0.25">
      <c r="A236" s="52" t="s">
        <v>76</v>
      </c>
      <c r="B236" s="86" t="s">
        <v>77</v>
      </c>
      <c r="C236" s="107">
        <v>480</v>
      </c>
      <c r="D236" s="107"/>
      <c r="E236" s="107">
        <v>15520</v>
      </c>
      <c r="F236" s="107">
        <v>43680</v>
      </c>
      <c r="G236" s="107"/>
      <c r="H236" s="107">
        <f>SUM(C236:G237)</f>
        <v>59680</v>
      </c>
    </row>
    <row r="237" spans="1:8" ht="19.5" customHeight="1" thickBot="1" x14ac:dyDescent="0.3">
      <c r="A237" s="54"/>
      <c r="B237" s="86"/>
      <c r="C237" s="109"/>
      <c r="D237" s="109"/>
      <c r="E237" s="109"/>
      <c r="F237" s="109"/>
      <c r="G237" s="109"/>
      <c r="H237" s="109"/>
    </row>
    <row r="238" spans="1:8" x14ac:dyDescent="0.25">
      <c r="A238" s="52" t="s">
        <v>78</v>
      </c>
      <c r="B238" s="86" t="s">
        <v>79</v>
      </c>
      <c r="C238" s="107"/>
      <c r="D238" s="107"/>
      <c r="E238" s="107">
        <v>5760</v>
      </c>
      <c r="F238" s="107">
        <v>24480</v>
      </c>
      <c r="G238" s="107"/>
      <c r="H238" s="107">
        <f>SUM(C238:G239)</f>
        <v>30240</v>
      </c>
    </row>
    <row r="239" spans="1:8" ht="15.75" thickBot="1" x14ac:dyDescent="0.3">
      <c r="A239" s="54"/>
      <c r="B239" s="86"/>
      <c r="C239" s="109"/>
      <c r="D239" s="109"/>
      <c r="E239" s="109"/>
      <c r="F239" s="109"/>
      <c r="G239" s="109"/>
      <c r="H239" s="109"/>
    </row>
    <row r="240" spans="1:8" x14ac:dyDescent="0.25">
      <c r="A240" s="57" t="s">
        <v>80</v>
      </c>
      <c r="B240" s="86" t="s">
        <v>81</v>
      </c>
      <c r="C240" s="107"/>
      <c r="D240" s="107"/>
      <c r="E240" s="107">
        <v>6400</v>
      </c>
      <c r="F240" s="107">
        <v>51840</v>
      </c>
      <c r="G240" s="107"/>
      <c r="H240" s="107">
        <f>SUM(C240:G241)</f>
        <v>58240</v>
      </c>
    </row>
    <row r="241" spans="1:8" ht="20.25" customHeight="1" thickBot="1" x14ac:dyDescent="0.3">
      <c r="A241" s="58"/>
      <c r="B241" s="86"/>
      <c r="C241" s="109"/>
      <c r="D241" s="109"/>
      <c r="E241" s="109"/>
      <c r="F241" s="109"/>
      <c r="G241" s="109"/>
      <c r="H241" s="109"/>
    </row>
    <row r="242" spans="1:8" x14ac:dyDescent="0.25">
      <c r="A242" s="52" t="s">
        <v>82</v>
      </c>
      <c r="B242" s="86" t="s">
        <v>83</v>
      </c>
      <c r="C242" s="107"/>
      <c r="D242" s="107"/>
      <c r="E242" s="107">
        <v>10560</v>
      </c>
      <c r="F242" s="107">
        <v>40000</v>
      </c>
      <c r="G242" s="107">
        <v>1120</v>
      </c>
      <c r="H242" s="107">
        <f>SUM(C242:G243)</f>
        <v>51680</v>
      </c>
    </row>
    <row r="243" spans="1:8" ht="18" customHeight="1" x14ac:dyDescent="0.25">
      <c r="A243" s="55"/>
      <c r="B243" s="86"/>
      <c r="C243" s="109"/>
      <c r="D243" s="109"/>
      <c r="E243" s="109"/>
      <c r="F243" s="109"/>
      <c r="G243" s="109"/>
      <c r="H243" s="109"/>
    </row>
    <row r="244" spans="1:8" x14ac:dyDescent="0.25">
      <c r="A244" s="50" t="s">
        <v>84</v>
      </c>
      <c r="B244" s="86" t="s">
        <v>85</v>
      </c>
      <c r="C244" s="107"/>
      <c r="D244" s="107"/>
      <c r="E244" s="107">
        <v>5280</v>
      </c>
      <c r="F244" s="107">
        <v>25760</v>
      </c>
      <c r="G244" s="107"/>
      <c r="H244" s="107">
        <f>SUM(C244:G245)</f>
        <v>31040</v>
      </c>
    </row>
    <row r="245" spans="1:8" x14ac:dyDescent="0.25">
      <c r="A245" s="51"/>
      <c r="B245" s="86"/>
      <c r="C245" s="109"/>
      <c r="D245" s="109"/>
      <c r="E245" s="109"/>
      <c r="F245" s="109"/>
      <c r="G245" s="109"/>
      <c r="H245" s="109"/>
    </row>
    <row r="246" spans="1:8" ht="33.75" x14ac:dyDescent="0.25">
      <c r="A246" s="18" t="s">
        <v>86</v>
      </c>
      <c r="B246" s="33" t="s">
        <v>87</v>
      </c>
      <c r="C246" s="35"/>
      <c r="D246" s="35">
        <v>160</v>
      </c>
      <c r="E246" s="35">
        <v>5440</v>
      </c>
      <c r="F246" s="35">
        <v>32480</v>
      </c>
      <c r="G246" s="35"/>
      <c r="H246" s="35">
        <f t="shared" ref="H246:H255" si="9">SUM(C246:G246)</f>
        <v>38080</v>
      </c>
    </row>
    <row r="247" spans="1:8" ht="34.5" thickBot="1" x14ac:dyDescent="0.3">
      <c r="A247" s="38" t="s">
        <v>88</v>
      </c>
      <c r="B247" s="33" t="s">
        <v>90</v>
      </c>
      <c r="C247" s="35"/>
      <c r="D247" s="35"/>
      <c r="E247" s="35">
        <v>6400</v>
      </c>
      <c r="F247" s="35">
        <v>28480</v>
      </c>
      <c r="G247" s="35"/>
      <c r="H247" s="35">
        <f t="shared" si="9"/>
        <v>34880</v>
      </c>
    </row>
    <row r="248" spans="1:8" ht="34.5" thickBot="1" x14ac:dyDescent="0.3">
      <c r="A248" s="38" t="s">
        <v>89</v>
      </c>
      <c r="B248" s="33" t="s">
        <v>92</v>
      </c>
      <c r="C248" s="35">
        <v>160</v>
      </c>
      <c r="D248" s="35"/>
      <c r="E248" s="35">
        <v>7840</v>
      </c>
      <c r="F248" s="35">
        <v>98560</v>
      </c>
      <c r="G248" s="35"/>
      <c r="H248" s="35">
        <f t="shared" si="9"/>
        <v>106560</v>
      </c>
    </row>
    <row r="249" spans="1:8" ht="30" customHeight="1" thickBot="1" x14ac:dyDescent="0.3">
      <c r="A249" s="38" t="s">
        <v>91</v>
      </c>
      <c r="B249" s="33" t="s">
        <v>94</v>
      </c>
      <c r="C249" s="35">
        <v>160</v>
      </c>
      <c r="D249" s="35">
        <v>320</v>
      </c>
      <c r="E249" s="35">
        <v>5440</v>
      </c>
      <c r="F249" s="35">
        <v>26400</v>
      </c>
      <c r="G249" s="35"/>
      <c r="H249" s="35">
        <f t="shared" si="9"/>
        <v>32320</v>
      </c>
    </row>
    <row r="250" spans="1:8" ht="34.5" thickBot="1" x14ac:dyDescent="0.3">
      <c r="A250" s="38" t="s">
        <v>93</v>
      </c>
      <c r="B250" s="33" t="s">
        <v>96</v>
      </c>
      <c r="C250" s="35"/>
      <c r="D250" s="35"/>
      <c r="E250" s="35"/>
      <c r="F250" s="35">
        <v>32480</v>
      </c>
      <c r="G250" s="35"/>
      <c r="H250" s="35">
        <f t="shared" si="9"/>
        <v>32480</v>
      </c>
    </row>
    <row r="251" spans="1:8" ht="34.5" thickBot="1" x14ac:dyDescent="0.3">
      <c r="A251" s="38" t="s">
        <v>95</v>
      </c>
      <c r="B251" s="33" t="s">
        <v>98</v>
      </c>
      <c r="C251" s="35"/>
      <c r="D251" s="35"/>
      <c r="E251" s="35">
        <v>6240</v>
      </c>
      <c r="F251" s="35">
        <v>25920</v>
      </c>
      <c r="G251" s="35"/>
      <c r="H251" s="35">
        <f t="shared" si="9"/>
        <v>32160</v>
      </c>
    </row>
    <row r="252" spans="1:8" ht="34.5" thickBot="1" x14ac:dyDescent="0.3">
      <c r="A252" s="38" t="s">
        <v>97</v>
      </c>
      <c r="B252" s="33" t="s">
        <v>100</v>
      </c>
      <c r="C252" s="35"/>
      <c r="D252" s="35"/>
      <c r="E252" s="35">
        <v>6080</v>
      </c>
      <c r="F252" s="35">
        <v>24800</v>
      </c>
      <c r="G252" s="35"/>
      <c r="H252" s="35">
        <f t="shared" si="9"/>
        <v>30880</v>
      </c>
    </row>
    <row r="253" spans="1:8" ht="29.25" customHeight="1" thickBot="1" x14ac:dyDescent="0.3">
      <c r="A253" s="38" t="s">
        <v>99</v>
      </c>
      <c r="B253" s="33" t="s">
        <v>102</v>
      </c>
      <c r="C253" s="35">
        <v>480</v>
      </c>
      <c r="D253" s="35"/>
      <c r="E253" s="35"/>
      <c r="F253" s="35">
        <v>38240</v>
      </c>
      <c r="G253" s="35"/>
      <c r="H253" s="35">
        <f t="shared" si="9"/>
        <v>38720</v>
      </c>
    </row>
    <row r="254" spans="1:8" ht="34.5" thickBot="1" x14ac:dyDescent="0.3">
      <c r="A254" s="38" t="s">
        <v>101</v>
      </c>
      <c r="B254" s="33" t="s">
        <v>104</v>
      </c>
      <c r="C254" s="35"/>
      <c r="D254" s="35">
        <v>160</v>
      </c>
      <c r="E254" s="35">
        <v>6400</v>
      </c>
      <c r="F254" s="35">
        <v>36640</v>
      </c>
      <c r="G254" s="35"/>
      <c r="H254" s="35">
        <f t="shared" si="9"/>
        <v>43200</v>
      </c>
    </row>
    <row r="255" spans="1:8" ht="34.5" thickBot="1" x14ac:dyDescent="0.3">
      <c r="A255" s="38" t="s">
        <v>103</v>
      </c>
      <c r="B255" s="33" t="s">
        <v>106</v>
      </c>
      <c r="C255" s="35"/>
      <c r="D255" s="35"/>
      <c r="E255" s="35">
        <v>4800</v>
      </c>
      <c r="F255" s="35">
        <v>25440</v>
      </c>
      <c r="G255" s="35"/>
      <c r="H255" s="35">
        <f t="shared" si="9"/>
        <v>30240</v>
      </c>
    </row>
    <row r="256" spans="1:8" x14ac:dyDescent="0.25">
      <c r="A256" s="52" t="s">
        <v>105</v>
      </c>
      <c r="B256" s="86" t="s">
        <v>108</v>
      </c>
      <c r="C256" s="107"/>
      <c r="D256" s="107"/>
      <c r="E256" s="107">
        <v>6080</v>
      </c>
      <c r="F256" s="107">
        <v>31200</v>
      </c>
      <c r="G256" s="107"/>
      <c r="H256" s="107">
        <f>SUM(C256:G257)</f>
        <v>37280</v>
      </c>
    </row>
    <row r="257" spans="1:8" ht="18" customHeight="1" thickBot="1" x14ac:dyDescent="0.3">
      <c r="A257" s="54"/>
      <c r="B257" s="86"/>
      <c r="C257" s="109"/>
      <c r="D257" s="109"/>
      <c r="E257" s="109"/>
      <c r="F257" s="109"/>
      <c r="G257" s="109"/>
      <c r="H257" s="109"/>
    </row>
    <row r="258" spans="1:8" x14ac:dyDescent="0.25">
      <c r="A258" s="52" t="s">
        <v>107</v>
      </c>
      <c r="B258" s="86" t="s">
        <v>110</v>
      </c>
      <c r="C258" s="107">
        <v>160</v>
      </c>
      <c r="D258" s="107"/>
      <c r="E258" s="107">
        <v>8160</v>
      </c>
      <c r="F258" s="107">
        <v>24480</v>
      </c>
      <c r="G258" s="107"/>
      <c r="H258" s="107">
        <f>SUM(C258:G259)</f>
        <v>32800</v>
      </c>
    </row>
    <row r="259" spans="1:8" ht="21" customHeight="1" thickBot="1" x14ac:dyDescent="0.3">
      <c r="A259" s="54"/>
      <c r="B259" s="86"/>
      <c r="C259" s="109"/>
      <c r="D259" s="109"/>
      <c r="E259" s="109"/>
      <c r="F259" s="109"/>
      <c r="G259" s="109"/>
      <c r="H259" s="109"/>
    </row>
    <row r="260" spans="1:8" x14ac:dyDescent="0.25">
      <c r="A260" s="52" t="s">
        <v>109</v>
      </c>
      <c r="B260" s="86" t="s">
        <v>112</v>
      </c>
      <c r="C260" s="107"/>
      <c r="D260" s="107"/>
      <c r="E260" s="107"/>
      <c r="F260" s="107">
        <v>34880</v>
      </c>
      <c r="G260" s="107"/>
      <c r="H260" s="107">
        <f>SUM(C260:G261)</f>
        <v>34880</v>
      </c>
    </row>
    <row r="261" spans="1:8" ht="20.25" customHeight="1" thickBot="1" x14ac:dyDescent="0.3">
      <c r="A261" s="54"/>
      <c r="B261" s="86"/>
      <c r="C261" s="109"/>
      <c r="D261" s="109"/>
      <c r="E261" s="109"/>
      <c r="F261" s="109"/>
      <c r="G261" s="109"/>
      <c r="H261" s="109"/>
    </row>
    <row r="262" spans="1:8" x14ac:dyDescent="0.25">
      <c r="A262" s="52" t="s">
        <v>111</v>
      </c>
      <c r="B262" s="86" t="s">
        <v>114</v>
      </c>
      <c r="C262" s="107"/>
      <c r="D262" s="107"/>
      <c r="E262" s="107"/>
      <c r="F262" s="107">
        <v>36320</v>
      </c>
      <c r="G262" s="107"/>
      <c r="H262" s="107">
        <f>SUM(C262:G263)</f>
        <v>36320</v>
      </c>
    </row>
    <row r="263" spans="1:8" ht="18.75" customHeight="1" x14ac:dyDescent="0.25">
      <c r="A263" s="55"/>
      <c r="B263" s="86"/>
      <c r="C263" s="109"/>
      <c r="D263" s="109"/>
      <c r="E263" s="109"/>
      <c r="F263" s="109"/>
      <c r="G263" s="109"/>
      <c r="H263" s="109"/>
    </row>
    <row r="264" spans="1:8" ht="33.75" x14ac:dyDescent="0.25">
      <c r="A264" s="18" t="s">
        <v>113</v>
      </c>
      <c r="B264" s="33" t="s">
        <v>116</v>
      </c>
      <c r="C264" s="35"/>
      <c r="D264" s="35"/>
      <c r="E264" s="35"/>
      <c r="F264" s="35">
        <v>35680</v>
      </c>
      <c r="G264" s="35"/>
      <c r="H264" s="35">
        <f>F264</f>
        <v>35680</v>
      </c>
    </row>
    <row r="265" spans="1:8" ht="34.5" thickBot="1" x14ac:dyDescent="0.3">
      <c r="A265" s="38" t="s">
        <v>115</v>
      </c>
      <c r="B265" s="33" t="s">
        <v>118</v>
      </c>
      <c r="C265" s="35"/>
      <c r="D265" s="35">
        <v>640</v>
      </c>
      <c r="E265" s="35">
        <v>5280</v>
      </c>
      <c r="F265" s="35">
        <v>75200</v>
      </c>
      <c r="G265" s="35"/>
      <c r="H265" s="35">
        <f>SUM(C265:G265)</f>
        <v>81120</v>
      </c>
    </row>
    <row r="266" spans="1:8" ht="34.5" thickBot="1" x14ac:dyDescent="0.3">
      <c r="A266" s="38" t="s">
        <v>117</v>
      </c>
      <c r="B266" s="33" t="s">
        <v>120</v>
      </c>
      <c r="C266" s="35"/>
      <c r="D266" s="35"/>
      <c r="E266" s="35">
        <v>6080</v>
      </c>
      <c r="F266" s="35">
        <v>33920</v>
      </c>
      <c r="G266" s="35"/>
      <c r="H266" s="35">
        <f>SUM(C266:G266)</f>
        <v>40000</v>
      </c>
    </row>
    <row r="267" spans="1:8" ht="34.5" thickBot="1" x14ac:dyDescent="0.3">
      <c r="A267" s="38" t="s">
        <v>119</v>
      </c>
      <c r="B267" s="33" t="s">
        <v>122</v>
      </c>
      <c r="C267" s="35"/>
      <c r="D267" s="35"/>
      <c r="E267" s="35">
        <v>5600</v>
      </c>
      <c r="F267" s="35">
        <v>72960</v>
      </c>
      <c r="G267" s="35"/>
      <c r="H267" s="35">
        <f>C267+D267+E267+F267</f>
        <v>78560</v>
      </c>
    </row>
    <row r="268" spans="1:8" ht="34.5" thickBot="1" x14ac:dyDescent="0.3">
      <c r="A268" s="38" t="s">
        <v>121</v>
      </c>
      <c r="B268" s="33" t="s">
        <v>124</v>
      </c>
      <c r="C268" s="35"/>
      <c r="D268" s="35"/>
      <c r="E268" s="35">
        <v>10560</v>
      </c>
      <c r="F268" s="35">
        <v>53120</v>
      </c>
      <c r="G268" s="35"/>
      <c r="H268" s="35">
        <f>C268+D268+E268+F268</f>
        <v>63680</v>
      </c>
    </row>
    <row r="269" spans="1:8" ht="23.25" thickBot="1" x14ac:dyDescent="0.3">
      <c r="A269" s="38" t="s">
        <v>123</v>
      </c>
      <c r="B269" s="33" t="s">
        <v>126</v>
      </c>
      <c r="C269" s="35"/>
      <c r="D269" s="35"/>
      <c r="E269" s="35">
        <v>6240</v>
      </c>
      <c r="F269" s="35">
        <v>30080</v>
      </c>
      <c r="G269" s="35"/>
      <c r="H269" s="35">
        <f>C269+D269+E269+F269</f>
        <v>36320</v>
      </c>
    </row>
    <row r="270" spans="1:8" ht="34.5" thickBot="1" x14ac:dyDescent="0.3">
      <c r="A270" s="38" t="s">
        <v>125</v>
      </c>
      <c r="B270" s="33" t="s">
        <v>128</v>
      </c>
      <c r="C270" s="35"/>
      <c r="D270" s="35"/>
      <c r="E270" s="35">
        <v>4640</v>
      </c>
      <c r="F270" s="35">
        <v>12800</v>
      </c>
      <c r="G270" s="35"/>
      <c r="H270" s="35">
        <f>C270+D270+E270+F270</f>
        <v>17440</v>
      </c>
    </row>
    <row r="271" spans="1:8" ht="34.5" thickBot="1" x14ac:dyDescent="0.3">
      <c r="A271" s="38" t="s">
        <v>127</v>
      </c>
      <c r="B271" s="33" t="s">
        <v>130</v>
      </c>
      <c r="C271" s="35"/>
      <c r="D271" s="35"/>
      <c r="E271" s="35">
        <v>3840</v>
      </c>
      <c r="F271" s="35">
        <v>17600</v>
      </c>
      <c r="G271" s="35"/>
      <c r="H271" s="35">
        <f>C271+D271+E271+F271</f>
        <v>21440</v>
      </c>
    </row>
    <row r="272" spans="1:8" x14ac:dyDescent="0.25">
      <c r="A272" s="52" t="s">
        <v>129</v>
      </c>
      <c r="B272" s="86" t="s">
        <v>132</v>
      </c>
      <c r="C272" s="107"/>
      <c r="D272" s="107"/>
      <c r="E272" s="107">
        <v>5760</v>
      </c>
      <c r="F272" s="107">
        <v>25280</v>
      </c>
      <c r="G272" s="107"/>
      <c r="H272" s="107">
        <f>E272+F272</f>
        <v>31040</v>
      </c>
    </row>
    <row r="273" spans="1:8" ht="15.75" thickBot="1" x14ac:dyDescent="0.3">
      <c r="A273" s="54"/>
      <c r="B273" s="86"/>
      <c r="C273" s="109"/>
      <c r="D273" s="109"/>
      <c r="E273" s="109"/>
      <c r="F273" s="109"/>
      <c r="G273" s="109"/>
      <c r="H273" s="109"/>
    </row>
    <row r="274" spans="1:8" x14ac:dyDescent="0.25">
      <c r="A274" s="52" t="s">
        <v>131</v>
      </c>
      <c r="B274" s="86" t="s">
        <v>134</v>
      </c>
      <c r="C274" s="107"/>
      <c r="D274" s="107"/>
      <c r="E274" s="107">
        <v>4480</v>
      </c>
      <c r="F274" s="107">
        <v>26880</v>
      </c>
      <c r="G274" s="107"/>
      <c r="H274" s="107">
        <f>E274+F274</f>
        <v>31360</v>
      </c>
    </row>
    <row r="275" spans="1:8" ht="20.25" customHeight="1" thickBot="1" x14ac:dyDescent="0.3">
      <c r="A275" s="54"/>
      <c r="B275" s="86"/>
      <c r="C275" s="109"/>
      <c r="D275" s="109"/>
      <c r="E275" s="109"/>
      <c r="F275" s="109"/>
      <c r="G275" s="109"/>
      <c r="H275" s="109"/>
    </row>
    <row r="276" spans="1:8" x14ac:dyDescent="0.25">
      <c r="A276" s="52" t="s">
        <v>133</v>
      </c>
      <c r="B276" s="86" t="s">
        <v>136</v>
      </c>
      <c r="C276" s="107"/>
      <c r="D276" s="107"/>
      <c r="E276" s="107">
        <v>8160</v>
      </c>
      <c r="F276" s="107">
        <v>37760</v>
      </c>
      <c r="G276" s="107"/>
      <c r="H276" s="107">
        <f>E276+F276</f>
        <v>45920</v>
      </c>
    </row>
    <row r="277" spans="1:8" ht="24.75" customHeight="1" thickBot="1" x14ac:dyDescent="0.3">
      <c r="A277" s="54"/>
      <c r="B277" s="86"/>
      <c r="C277" s="109"/>
      <c r="D277" s="109"/>
      <c r="E277" s="109"/>
      <c r="F277" s="109"/>
      <c r="G277" s="109"/>
      <c r="H277" s="109"/>
    </row>
    <row r="278" spans="1:8" x14ac:dyDescent="0.25">
      <c r="A278" s="52" t="s">
        <v>135</v>
      </c>
      <c r="B278" s="86" t="s">
        <v>137</v>
      </c>
      <c r="C278" s="107"/>
      <c r="D278" s="107"/>
      <c r="E278" s="107">
        <v>4800</v>
      </c>
      <c r="F278" s="107">
        <v>28160</v>
      </c>
      <c r="G278" s="107"/>
      <c r="H278" s="107">
        <f>E278+F278</f>
        <v>32960</v>
      </c>
    </row>
    <row r="279" spans="1:8" x14ac:dyDescent="0.25">
      <c r="A279" s="55"/>
      <c r="B279" s="86"/>
      <c r="C279" s="109"/>
      <c r="D279" s="109"/>
      <c r="E279" s="109"/>
      <c r="F279" s="109"/>
      <c r="G279" s="109"/>
      <c r="H279" s="109"/>
    </row>
    <row r="280" spans="1:8" x14ac:dyDescent="0.25">
      <c r="A280" s="50" t="s">
        <v>291</v>
      </c>
      <c r="B280" s="86" t="s">
        <v>139</v>
      </c>
      <c r="C280" s="107"/>
      <c r="D280" s="107"/>
      <c r="E280" s="107">
        <v>5440</v>
      </c>
      <c r="F280" s="107">
        <v>21600</v>
      </c>
      <c r="G280" s="107"/>
      <c r="H280" s="107">
        <f>E280+F280</f>
        <v>27040</v>
      </c>
    </row>
    <row r="281" spans="1:8" x14ac:dyDescent="0.25">
      <c r="A281" s="51"/>
      <c r="B281" s="86"/>
      <c r="C281" s="109"/>
      <c r="D281" s="109"/>
      <c r="E281" s="109"/>
      <c r="F281" s="109"/>
      <c r="G281" s="109"/>
      <c r="H281" s="109"/>
    </row>
    <row r="282" spans="1:8" ht="34.5" thickBot="1" x14ac:dyDescent="0.3">
      <c r="A282" s="38" t="s">
        <v>138</v>
      </c>
      <c r="B282" s="33" t="s">
        <v>141</v>
      </c>
      <c r="C282" s="35"/>
      <c r="D282" s="35"/>
      <c r="E282" s="35">
        <v>5760</v>
      </c>
      <c r="F282" s="35">
        <v>24960</v>
      </c>
      <c r="G282" s="35"/>
      <c r="H282" s="35">
        <f>E282+F282</f>
        <v>30720</v>
      </c>
    </row>
    <row r="283" spans="1:8" x14ac:dyDescent="0.25">
      <c r="A283" s="52" t="s">
        <v>140</v>
      </c>
      <c r="B283" s="86" t="s">
        <v>143</v>
      </c>
      <c r="C283" s="107">
        <v>640</v>
      </c>
      <c r="D283" s="107"/>
      <c r="E283" s="107">
        <v>9120</v>
      </c>
      <c r="F283" s="107">
        <v>21920</v>
      </c>
      <c r="G283" s="107"/>
      <c r="H283" s="107">
        <f>C283+E283+F283</f>
        <v>31680</v>
      </c>
    </row>
    <row r="284" spans="1:8" x14ac:dyDescent="0.25">
      <c r="A284" s="53"/>
      <c r="B284" s="86"/>
      <c r="C284" s="109"/>
      <c r="D284" s="109"/>
      <c r="E284" s="109"/>
      <c r="F284" s="109"/>
      <c r="G284" s="109"/>
      <c r="H284" s="109"/>
    </row>
    <row r="285" spans="1:8" ht="33.75" x14ac:dyDescent="0.25">
      <c r="A285" s="18" t="s">
        <v>142</v>
      </c>
      <c r="B285" s="33" t="s">
        <v>145</v>
      </c>
      <c r="C285" s="35"/>
      <c r="D285" s="35"/>
      <c r="E285" s="35">
        <v>5120</v>
      </c>
      <c r="F285" s="35">
        <v>27840</v>
      </c>
      <c r="G285" s="35"/>
      <c r="H285" s="35">
        <f>E285+F285</f>
        <v>32960</v>
      </c>
    </row>
    <row r="286" spans="1:8" ht="34.5" thickBot="1" x14ac:dyDescent="0.3">
      <c r="A286" s="38" t="s">
        <v>144</v>
      </c>
      <c r="B286" s="33" t="s">
        <v>147</v>
      </c>
      <c r="C286" s="35"/>
      <c r="D286" s="35"/>
      <c r="E286" s="35">
        <v>4480</v>
      </c>
      <c r="F286" s="35">
        <v>28640</v>
      </c>
      <c r="G286" s="35"/>
      <c r="H286" s="35">
        <f>E286+F286</f>
        <v>33120</v>
      </c>
    </row>
    <row r="287" spans="1:8" ht="34.5" thickBot="1" x14ac:dyDescent="0.3">
      <c r="A287" s="38" t="s">
        <v>146</v>
      </c>
      <c r="B287" s="33" t="s">
        <v>149</v>
      </c>
      <c r="C287" s="35"/>
      <c r="D287" s="35"/>
      <c r="E287" s="35">
        <v>4960</v>
      </c>
      <c r="F287" s="35">
        <v>29440</v>
      </c>
      <c r="G287" s="35"/>
      <c r="H287" s="35">
        <f>E287+F287</f>
        <v>34400</v>
      </c>
    </row>
    <row r="288" spans="1:8" x14ac:dyDescent="0.25">
      <c r="A288" s="52" t="s">
        <v>148</v>
      </c>
      <c r="B288" s="86" t="s">
        <v>150</v>
      </c>
      <c r="C288" s="107"/>
      <c r="D288" s="107"/>
      <c r="E288" s="107">
        <v>6080</v>
      </c>
      <c r="F288" s="107">
        <v>28160</v>
      </c>
      <c r="G288" s="107"/>
      <c r="H288" s="107">
        <f>E288+F288</f>
        <v>34240</v>
      </c>
    </row>
    <row r="289" spans="1:8" ht="15.75" thickBot="1" x14ac:dyDescent="0.3">
      <c r="A289" s="54"/>
      <c r="B289" s="86"/>
      <c r="C289" s="109"/>
      <c r="D289" s="109"/>
      <c r="E289" s="109"/>
      <c r="F289" s="109"/>
      <c r="G289" s="109"/>
      <c r="H289" s="109"/>
    </row>
    <row r="290" spans="1:8" x14ac:dyDescent="0.25">
      <c r="A290" s="52" t="s">
        <v>292</v>
      </c>
      <c r="B290" s="86" t="s">
        <v>152</v>
      </c>
      <c r="C290" s="107"/>
      <c r="D290" s="107"/>
      <c r="E290" s="107">
        <v>5760</v>
      </c>
      <c r="F290" s="107">
        <v>26080</v>
      </c>
      <c r="G290" s="107"/>
      <c r="H290" s="107">
        <f>E290+F290</f>
        <v>31840</v>
      </c>
    </row>
    <row r="291" spans="1:8" ht="21" customHeight="1" thickBot="1" x14ac:dyDescent="0.3">
      <c r="A291" s="54"/>
      <c r="B291" s="86"/>
      <c r="C291" s="109"/>
      <c r="D291" s="109"/>
      <c r="E291" s="109"/>
      <c r="F291" s="109"/>
      <c r="G291" s="109"/>
      <c r="H291" s="109"/>
    </row>
    <row r="292" spans="1:8" x14ac:dyDescent="0.25">
      <c r="A292" s="52" t="s">
        <v>151</v>
      </c>
      <c r="B292" s="86" t="s">
        <v>154</v>
      </c>
      <c r="C292" s="107">
        <v>320</v>
      </c>
      <c r="D292" s="107"/>
      <c r="E292" s="107">
        <v>4800</v>
      </c>
      <c r="F292" s="107">
        <v>16160</v>
      </c>
      <c r="G292" s="107"/>
      <c r="H292" s="107">
        <f>SUM(C292:G293)</f>
        <v>21280</v>
      </c>
    </row>
    <row r="293" spans="1:8" ht="15.75" thickBot="1" x14ac:dyDescent="0.3">
      <c r="A293" s="54"/>
      <c r="B293" s="86"/>
      <c r="C293" s="109"/>
      <c r="D293" s="109"/>
      <c r="E293" s="109"/>
      <c r="F293" s="109"/>
      <c r="G293" s="109"/>
      <c r="H293" s="109"/>
    </row>
    <row r="294" spans="1:8" ht="29.25" customHeight="1" thickBot="1" x14ac:dyDescent="0.3">
      <c r="A294" s="38" t="s">
        <v>153</v>
      </c>
      <c r="B294" s="33" t="s">
        <v>156</v>
      </c>
      <c r="C294" s="35"/>
      <c r="D294" s="35"/>
      <c r="E294" s="35">
        <v>5920</v>
      </c>
      <c r="F294" s="35">
        <v>27200</v>
      </c>
      <c r="G294" s="35"/>
      <c r="H294" s="35">
        <f>E294+F294</f>
        <v>33120</v>
      </c>
    </row>
    <row r="295" spans="1:8" x14ac:dyDescent="0.25">
      <c r="A295" s="52" t="s">
        <v>155</v>
      </c>
      <c r="B295" s="86" t="s">
        <v>158</v>
      </c>
      <c r="C295" s="107"/>
      <c r="D295" s="107"/>
      <c r="E295" s="107">
        <v>1440</v>
      </c>
      <c r="F295" s="107">
        <v>18560</v>
      </c>
      <c r="G295" s="107"/>
      <c r="H295" s="107">
        <f>SUM(C295:G296)</f>
        <v>20000</v>
      </c>
    </row>
    <row r="296" spans="1:8" ht="15.75" thickBot="1" x14ac:dyDescent="0.3">
      <c r="A296" s="54"/>
      <c r="B296" s="86"/>
      <c r="C296" s="109"/>
      <c r="D296" s="109"/>
      <c r="E296" s="109"/>
      <c r="F296" s="109"/>
      <c r="G296" s="109"/>
      <c r="H296" s="109"/>
    </row>
    <row r="297" spans="1:8" x14ac:dyDescent="0.25">
      <c r="A297" s="52" t="s">
        <v>157</v>
      </c>
      <c r="B297" s="86" t="s">
        <v>160</v>
      </c>
      <c r="C297" s="107"/>
      <c r="D297" s="107"/>
      <c r="E297" s="107">
        <v>6080</v>
      </c>
      <c r="F297" s="107">
        <v>22880</v>
      </c>
      <c r="G297" s="107"/>
      <c r="H297" s="107">
        <f>E297+F297</f>
        <v>28960</v>
      </c>
    </row>
    <row r="298" spans="1:8" ht="21.75" customHeight="1" thickBot="1" x14ac:dyDescent="0.3">
      <c r="A298" s="54"/>
      <c r="B298" s="86"/>
      <c r="C298" s="109"/>
      <c r="D298" s="109"/>
      <c r="E298" s="109"/>
      <c r="F298" s="109"/>
      <c r="G298" s="109"/>
      <c r="H298" s="109"/>
    </row>
    <row r="299" spans="1:8" x14ac:dyDescent="0.25">
      <c r="A299" s="52" t="s">
        <v>159</v>
      </c>
      <c r="B299" s="86" t="s">
        <v>162</v>
      </c>
      <c r="C299" s="107"/>
      <c r="D299" s="107"/>
      <c r="E299" s="107">
        <v>5760</v>
      </c>
      <c r="F299" s="107">
        <v>34400</v>
      </c>
      <c r="G299" s="107"/>
      <c r="H299" s="107">
        <f>SUM(C299:G300)</f>
        <v>40160</v>
      </c>
    </row>
    <row r="300" spans="1:8" ht="21.75" customHeight="1" thickBot="1" x14ac:dyDescent="0.3">
      <c r="A300" s="54"/>
      <c r="B300" s="86"/>
      <c r="C300" s="109"/>
      <c r="D300" s="109"/>
      <c r="E300" s="109"/>
      <c r="F300" s="109"/>
      <c r="G300" s="109"/>
      <c r="H300" s="109"/>
    </row>
    <row r="301" spans="1:8" x14ac:dyDescent="0.25">
      <c r="A301" s="52" t="s">
        <v>161</v>
      </c>
      <c r="B301" s="86" t="s">
        <v>164</v>
      </c>
      <c r="C301" s="107"/>
      <c r="D301" s="107">
        <v>320</v>
      </c>
      <c r="E301" s="107">
        <v>6400</v>
      </c>
      <c r="F301" s="107">
        <v>51360</v>
      </c>
      <c r="G301" s="107"/>
      <c r="H301" s="107">
        <f>SUM(C301:G302)</f>
        <v>58080</v>
      </c>
    </row>
    <row r="302" spans="1:8" x14ac:dyDescent="0.25">
      <c r="A302" s="55"/>
      <c r="B302" s="86"/>
      <c r="C302" s="109"/>
      <c r="D302" s="109"/>
      <c r="E302" s="109"/>
      <c r="F302" s="109"/>
      <c r="G302" s="109"/>
      <c r="H302" s="109"/>
    </row>
    <row r="303" spans="1:8" x14ac:dyDescent="0.25">
      <c r="A303" s="50" t="s">
        <v>163</v>
      </c>
      <c r="B303" s="86" t="s">
        <v>166</v>
      </c>
      <c r="C303" s="107"/>
      <c r="D303" s="107">
        <v>320</v>
      </c>
      <c r="E303" s="107">
        <v>5440</v>
      </c>
      <c r="F303" s="107">
        <v>26240</v>
      </c>
      <c r="G303" s="107"/>
      <c r="H303" s="107">
        <f>SUM(C303:G304)</f>
        <v>32000</v>
      </c>
    </row>
    <row r="304" spans="1:8" x14ac:dyDescent="0.25">
      <c r="A304" s="51"/>
      <c r="B304" s="86"/>
      <c r="C304" s="109"/>
      <c r="D304" s="109"/>
      <c r="E304" s="109"/>
      <c r="F304" s="109"/>
      <c r="G304" s="109"/>
      <c r="H304" s="109"/>
    </row>
    <row r="305" spans="1:8" ht="34.5" thickBot="1" x14ac:dyDescent="0.3">
      <c r="A305" s="38" t="s">
        <v>165</v>
      </c>
      <c r="B305" s="33" t="s">
        <v>168</v>
      </c>
      <c r="C305" s="35"/>
      <c r="D305" s="35"/>
      <c r="E305" s="35"/>
      <c r="F305" s="35">
        <v>30080</v>
      </c>
      <c r="G305" s="35"/>
      <c r="H305" s="35">
        <f>E305+F305</f>
        <v>30080</v>
      </c>
    </row>
    <row r="306" spans="1:8" ht="23.25" thickBot="1" x14ac:dyDescent="0.3">
      <c r="A306" s="38" t="s">
        <v>167</v>
      </c>
      <c r="B306" s="33" t="s">
        <v>170</v>
      </c>
      <c r="C306" s="35"/>
      <c r="D306" s="35">
        <v>160</v>
      </c>
      <c r="E306" s="35">
        <v>6400</v>
      </c>
      <c r="F306" s="35">
        <v>55680</v>
      </c>
      <c r="G306" s="35"/>
      <c r="H306" s="35">
        <f>SUM(C306:G306)</f>
        <v>62240</v>
      </c>
    </row>
    <row r="307" spans="1:8" ht="34.5" thickBot="1" x14ac:dyDescent="0.3">
      <c r="A307" s="38" t="s">
        <v>169</v>
      </c>
      <c r="B307" s="33" t="s">
        <v>172</v>
      </c>
      <c r="C307" s="35">
        <v>160</v>
      </c>
      <c r="D307" s="35">
        <v>160</v>
      </c>
      <c r="E307" s="35">
        <v>4480</v>
      </c>
      <c r="F307" s="35">
        <v>39520</v>
      </c>
      <c r="G307" s="35"/>
      <c r="H307" s="35">
        <f>SUM(C307:G307)</f>
        <v>44320</v>
      </c>
    </row>
    <row r="308" spans="1:8" ht="34.5" thickBot="1" x14ac:dyDescent="0.3">
      <c r="A308" s="38" t="s">
        <v>171</v>
      </c>
      <c r="B308" s="33" t="s">
        <v>174</v>
      </c>
      <c r="C308" s="35">
        <v>480</v>
      </c>
      <c r="D308" s="35"/>
      <c r="E308" s="35">
        <v>4960</v>
      </c>
      <c r="F308" s="35">
        <v>24000</v>
      </c>
      <c r="G308" s="35"/>
      <c r="H308" s="35">
        <f>C308+E308+F308</f>
        <v>29440</v>
      </c>
    </row>
    <row r="309" spans="1:8" ht="34.5" thickBot="1" x14ac:dyDescent="0.3">
      <c r="A309" s="38" t="s">
        <v>173</v>
      </c>
      <c r="B309" s="33" t="s">
        <v>176</v>
      </c>
      <c r="C309" s="35"/>
      <c r="D309" s="35"/>
      <c r="E309" s="35"/>
      <c r="F309" s="35">
        <v>34080</v>
      </c>
      <c r="G309" s="35"/>
      <c r="H309" s="35">
        <f>F309</f>
        <v>34080</v>
      </c>
    </row>
    <row r="310" spans="1:8" ht="34.5" thickBot="1" x14ac:dyDescent="0.3">
      <c r="A310" s="38" t="s">
        <v>175</v>
      </c>
      <c r="B310" s="33" t="s">
        <v>178</v>
      </c>
      <c r="C310" s="35"/>
      <c r="D310" s="35"/>
      <c r="E310" s="35"/>
      <c r="F310" s="35">
        <v>31680</v>
      </c>
      <c r="G310" s="35"/>
      <c r="H310" s="35">
        <f>F310</f>
        <v>31680</v>
      </c>
    </row>
    <row r="311" spans="1:8" ht="34.5" thickBot="1" x14ac:dyDescent="0.3">
      <c r="A311" s="38" t="s">
        <v>177</v>
      </c>
      <c r="B311" s="33" t="s">
        <v>180</v>
      </c>
      <c r="C311" s="35"/>
      <c r="D311" s="35"/>
      <c r="E311" s="35">
        <v>21760</v>
      </c>
      <c r="F311" s="35">
        <v>63520</v>
      </c>
      <c r="G311" s="35"/>
      <c r="H311" s="35">
        <f>E311+F311</f>
        <v>85280</v>
      </c>
    </row>
    <row r="312" spans="1:8" x14ac:dyDescent="0.25">
      <c r="A312" s="52" t="s">
        <v>179</v>
      </c>
      <c r="B312" s="86" t="s">
        <v>182</v>
      </c>
      <c r="C312" s="107"/>
      <c r="D312" s="107"/>
      <c r="E312" s="107">
        <v>1920</v>
      </c>
      <c r="F312" s="107">
        <v>30400</v>
      </c>
      <c r="G312" s="107"/>
      <c r="H312" s="107">
        <f>E312+F312</f>
        <v>32320</v>
      </c>
    </row>
    <row r="313" spans="1:8" x14ac:dyDescent="0.25">
      <c r="A313" s="55"/>
      <c r="B313" s="86"/>
      <c r="C313" s="109"/>
      <c r="D313" s="109"/>
      <c r="E313" s="109"/>
      <c r="F313" s="109"/>
      <c r="G313" s="109"/>
      <c r="H313" s="109"/>
    </row>
    <row r="314" spans="1:8" ht="33.75" x14ac:dyDescent="0.25">
      <c r="A314" s="18" t="s">
        <v>181</v>
      </c>
      <c r="B314" s="33" t="s">
        <v>184</v>
      </c>
      <c r="C314" s="35"/>
      <c r="D314" s="35"/>
      <c r="E314" s="35">
        <v>1120</v>
      </c>
      <c r="F314" s="35">
        <v>31680</v>
      </c>
      <c r="G314" s="35"/>
      <c r="H314" s="35">
        <f>E314+F314</f>
        <v>32800</v>
      </c>
    </row>
    <row r="315" spans="1:8" ht="34.5" thickBot="1" x14ac:dyDescent="0.3">
      <c r="A315" s="38" t="s">
        <v>183</v>
      </c>
      <c r="B315" s="33" t="s">
        <v>186</v>
      </c>
      <c r="C315" s="35"/>
      <c r="D315" s="35"/>
      <c r="E315" s="35">
        <v>6400</v>
      </c>
      <c r="F315" s="35">
        <v>68000</v>
      </c>
      <c r="G315" s="35"/>
      <c r="H315" s="35">
        <f>E315+F315</f>
        <v>74400</v>
      </c>
    </row>
    <row r="316" spans="1:8" x14ac:dyDescent="0.25">
      <c r="A316" s="52" t="s">
        <v>185</v>
      </c>
      <c r="B316" s="86" t="s">
        <v>188</v>
      </c>
      <c r="C316" s="107"/>
      <c r="D316" s="107"/>
      <c r="E316" s="107">
        <v>3200</v>
      </c>
      <c r="F316" s="107">
        <v>53760</v>
      </c>
      <c r="G316" s="107"/>
      <c r="H316" s="107">
        <f>D316+E316+F316</f>
        <v>56960</v>
      </c>
    </row>
    <row r="317" spans="1:8" ht="23.25" customHeight="1" thickBot="1" x14ac:dyDescent="0.3">
      <c r="A317" s="54"/>
      <c r="B317" s="86"/>
      <c r="C317" s="109"/>
      <c r="D317" s="109"/>
      <c r="E317" s="109"/>
      <c r="F317" s="109"/>
      <c r="G317" s="109"/>
      <c r="H317" s="109"/>
    </row>
    <row r="318" spans="1:8" x14ac:dyDescent="0.25">
      <c r="A318" s="52" t="s">
        <v>187</v>
      </c>
      <c r="B318" s="86" t="s">
        <v>190</v>
      </c>
      <c r="C318" s="107"/>
      <c r="D318" s="107"/>
      <c r="E318" s="107"/>
      <c r="F318" s="107">
        <v>40000</v>
      </c>
      <c r="G318" s="107"/>
      <c r="H318" s="107">
        <f>E318+F318</f>
        <v>40000</v>
      </c>
    </row>
    <row r="319" spans="1:8" ht="15.75" thickBot="1" x14ac:dyDescent="0.3">
      <c r="A319" s="54"/>
      <c r="B319" s="86"/>
      <c r="C319" s="109"/>
      <c r="D319" s="109"/>
      <c r="E319" s="109"/>
      <c r="F319" s="109"/>
      <c r="G319" s="109"/>
      <c r="H319" s="109"/>
    </row>
    <row r="320" spans="1:8" x14ac:dyDescent="0.25">
      <c r="A320" s="52" t="s">
        <v>189</v>
      </c>
      <c r="B320" s="86" t="s">
        <v>192</v>
      </c>
      <c r="C320" s="107"/>
      <c r="D320" s="107"/>
      <c r="E320" s="107">
        <v>3680</v>
      </c>
      <c r="F320" s="107">
        <v>9440</v>
      </c>
      <c r="G320" s="107"/>
      <c r="H320" s="107">
        <f>E320+F320</f>
        <v>13120</v>
      </c>
    </row>
    <row r="321" spans="1:8" ht="15.75" thickBot="1" x14ac:dyDescent="0.3">
      <c r="A321" s="54"/>
      <c r="B321" s="86"/>
      <c r="C321" s="109"/>
      <c r="D321" s="109"/>
      <c r="E321" s="109"/>
      <c r="F321" s="109"/>
      <c r="G321" s="109"/>
      <c r="H321" s="109"/>
    </row>
    <row r="322" spans="1:8" x14ac:dyDescent="0.25">
      <c r="A322" s="52" t="s">
        <v>191</v>
      </c>
      <c r="B322" s="86" t="s">
        <v>194</v>
      </c>
      <c r="C322" s="107"/>
      <c r="D322" s="107"/>
      <c r="E322" s="107">
        <v>8960</v>
      </c>
      <c r="F322" s="107">
        <v>51040</v>
      </c>
      <c r="G322" s="107"/>
      <c r="H322" s="107">
        <f>E322+F322</f>
        <v>60000</v>
      </c>
    </row>
    <row r="323" spans="1:8" ht="20.25" customHeight="1" thickBot="1" x14ac:dyDescent="0.3">
      <c r="A323" s="54"/>
      <c r="B323" s="86"/>
      <c r="C323" s="109"/>
      <c r="D323" s="109"/>
      <c r="E323" s="109"/>
      <c r="F323" s="109"/>
      <c r="G323" s="109"/>
      <c r="H323" s="109"/>
    </row>
    <row r="324" spans="1:8" ht="34.5" thickBot="1" x14ac:dyDescent="0.3">
      <c r="A324" s="38" t="s">
        <v>193</v>
      </c>
      <c r="B324" s="33" t="s">
        <v>196</v>
      </c>
      <c r="C324" s="35"/>
      <c r="D324" s="35"/>
      <c r="E324" s="35">
        <v>16640</v>
      </c>
      <c r="F324" s="35">
        <v>60640</v>
      </c>
      <c r="G324" s="35"/>
      <c r="H324" s="35">
        <f t="shared" ref="H324:H331" si="10">E324+F324</f>
        <v>77280</v>
      </c>
    </row>
    <row r="325" spans="1:8" ht="34.5" thickBot="1" x14ac:dyDescent="0.3">
      <c r="A325" s="38" t="s">
        <v>195</v>
      </c>
      <c r="B325" s="33" t="s">
        <v>198</v>
      </c>
      <c r="C325" s="35"/>
      <c r="D325" s="35"/>
      <c r="E325" s="35">
        <v>6080</v>
      </c>
      <c r="F325" s="35">
        <v>61120</v>
      </c>
      <c r="G325" s="35"/>
      <c r="H325" s="35">
        <f t="shared" si="10"/>
        <v>67200</v>
      </c>
    </row>
    <row r="326" spans="1:8" ht="34.5" thickBot="1" x14ac:dyDescent="0.3">
      <c r="A326" s="38" t="s">
        <v>197</v>
      </c>
      <c r="B326" s="33" t="s">
        <v>200</v>
      </c>
      <c r="C326" s="35"/>
      <c r="D326" s="35"/>
      <c r="E326" s="35">
        <v>9440</v>
      </c>
      <c r="F326" s="35">
        <v>55360</v>
      </c>
      <c r="G326" s="35"/>
      <c r="H326" s="35">
        <f t="shared" si="10"/>
        <v>64800</v>
      </c>
    </row>
    <row r="327" spans="1:8" ht="34.5" thickBot="1" x14ac:dyDescent="0.3">
      <c r="A327" s="38" t="s">
        <v>199</v>
      </c>
      <c r="B327" s="32" t="s">
        <v>202</v>
      </c>
      <c r="C327" s="35"/>
      <c r="D327" s="35"/>
      <c r="E327" s="35">
        <v>6080</v>
      </c>
      <c r="F327" s="35">
        <v>23040</v>
      </c>
      <c r="G327" s="35"/>
      <c r="H327" s="35">
        <f t="shared" si="10"/>
        <v>29120</v>
      </c>
    </row>
    <row r="328" spans="1:8" ht="34.5" thickBot="1" x14ac:dyDescent="0.3">
      <c r="A328" s="38" t="s">
        <v>201</v>
      </c>
      <c r="B328" s="33" t="s">
        <v>204</v>
      </c>
      <c r="C328" s="35"/>
      <c r="D328" s="35"/>
      <c r="E328" s="35">
        <v>4960</v>
      </c>
      <c r="F328" s="35">
        <v>25920</v>
      </c>
      <c r="G328" s="35"/>
      <c r="H328" s="35">
        <f t="shared" si="10"/>
        <v>30880</v>
      </c>
    </row>
    <row r="329" spans="1:8" ht="34.5" thickBot="1" x14ac:dyDescent="0.3">
      <c r="A329" s="38" t="s">
        <v>203</v>
      </c>
      <c r="B329" s="33" t="s">
        <v>206</v>
      </c>
      <c r="C329" s="35"/>
      <c r="D329" s="35"/>
      <c r="E329" s="35">
        <v>3840</v>
      </c>
      <c r="F329" s="35">
        <v>23840</v>
      </c>
      <c r="G329" s="35"/>
      <c r="H329" s="35">
        <f t="shared" si="10"/>
        <v>27680</v>
      </c>
    </row>
    <row r="330" spans="1:8" ht="34.5" thickBot="1" x14ac:dyDescent="0.3">
      <c r="A330" s="38" t="s">
        <v>205</v>
      </c>
      <c r="B330" s="33" t="s">
        <v>208</v>
      </c>
      <c r="C330" s="35"/>
      <c r="D330" s="35"/>
      <c r="E330" s="35">
        <v>10880</v>
      </c>
      <c r="F330" s="35">
        <v>43520</v>
      </c>
      <c r="G330" s="35"/>
      <c r="H330" s="35">
        <f t="shared" si="10"/>
        <v>54400</v>
      </c>
    </row>
    <row r="331" spans="1:8" x14ac:dyDescent="0.25">
      <c r="A331" s="52" t="s">
        <v>207</v>
      </c>
      <c r="B331" s="86" t="s">
        <v>210</v>
      </c>
      <c r="C331" s="107"/>
      <c r="D331" s="107"/>
      <c r="E331" s="107">
        <v>4160</v>
      </c>
      <c r="F331" s="107">
        <v>37440</v>
      </c>
      <c r="G331" s="107"/>
      <c r="H331" s="107">
        <f t="shared" si="10"/>
        <v>41600</v>
      </c>
    </row>
    <row r="332" spans="1:8" ht="15.75" thickBot="1" x14ac:dyDescent="0.3">
      <c r="A332" s="54"/>
      <c r="B332" s="86"/>
      <c r="C332" s="109"/>
      <c r="D332" s="109"/>
      <c r="E332" s="109"/>
      <c r="F332" s="109"/>
      <c r="G332" s="109"/>
      <c r="H332" s="109"/>
    </row>
    <row r="333" spans="1:8" ht="34.5" thickBot="1" x14ac:dyDescent="0.3">
      <c r="A333" s="38" t="s">
        <v>209</v>
      </c>
      <c r="B333" s="33" t="s">
        <v>212</v>
      </c>
      <c r="C333" s="35">
        <v>160</v>
      </c>
      <c r="D333" s="35"/>
      <c r="E333" s="35">
        <v>21280</v>
      </c>
      <c r="F333" s="35">
        <v>106400</v>
      </c>
      <c r="G333" s="35"/>
      <c r="H333" s="35">
        <f>C333+D333+E333+F333+G333</f>
        <v>127840</v>
      </c>
    </row>
    <row r="334" spans="1:8" ht="34.5" thickBot="1" x14ac:dyDescent="0.3">
      <c r="A334" s="38" t="s">
        <v>211</v>
      </c>
      <c r="B334" s="33" t="s">
        <v>214</v>
      </c>
      <c r="C334" s="35"/>
      <c r="D334" s="35"/>
      <c r="E334" s="35">
        <v>6240</v>
      </c>
      <c r="F334" s="35">
        <v>30880</v>
      </c>
      <c r="G334" s="35"/>
      <c r="H334" s="35">
        <f>E334+F334</f>
        <v>37120</v>
      </c>
    </row>
    <row r="335" spans="1:8" ht="34.5" thickBot="1" x14ac:dyDescent="0.3">
      <c r="A335" s="38" t="s">
        <v>213</v>
      </c>
      <c r="B335" s="33" t="s">
        <v>216</v>
      </c>
      <c r="C335" s="35"/>
      <c r="D335" s="35"/>
      <c r="E335" s="35">
        <v>9920</v>
      </c>
      <c r="F335" s="35">
        <v>49600</v>
      </c>
      <c r="G335" s="35"/>
      <c r="H335" s="35">
        <f>E335+F335</f>
        <v>59520</v>
      </c>
    </row>
    <row r="336" spans="1:8" ht="34.5" thickBot="1" x14ac:dyDescent="0.3">
      <c r="A336" s="38" t="s">
        <v>215</v>
      </c>
      <c r="B336" s="33" t="s">
        <v>218</v>
      </c>
      <c r="C336" s="35"/>
      <c r="D336" s="35"/>
      <c r="E336" s="35">
        <v>21440</v>
      </c>
      <c r="F336" s="35">
        <v>50720</v>
      </c>
      <c r="G336" s="35"/>
      <c r="H336" s="35">
        <f>C336+D336+E336+F336+G336</f>
        <v>72160</v>
      </c>
    </row>
    <row r="337" spans="1:8" x14ac:dyDescent="0.25">
      <c r="A337" s="52" t="s">
        <v>217</v>
      </c>
      <c r="B337" s="86" t="s">
        <v>220</v>
      </c>
      <c r="C337" s="107"/>
      <c r="D337" s="107"/>
      <c r="E337" s="107">
        <v>13440</v>
      </c>
      <c r="F337" s="107">
        <v>54080</v>
      </c>
      <c r="G337" s="107"/>
      <c r="H337" s="107">
        <f>C337+E337+F337</f>
        <v>67520</v>
      </c>
    </row>
    <row r="338" spans="1:8" ht="18" customHeight="1" thickBot="1" x14ac:dyDescent="0.3">
      <c r="A338" s="54"/>
      <c r="B338" s="86"/>
      <c r="C338" s="109"/>
      <c r="D338" s="109"/>
      <c r="E338" s="109"/>
      <c r="F338" s="109"/>
      <c r="G338" s="109"/>
      <c r="H338" s="109"/>
    </row>
    <row r="339" spans="1:8" x14ac:dyDescent="0.25">
      <c r="A339" s="52" t="s">
        <v>219</v>
      </c>
      <c r="B339" s="86" t="s">
        <v>222</v>
      </c>
      <c r="C339" s="107"/>
      <c r="D339" s="107"/>
      <c r="E339" s="107">
        <v>7200</v>
      </c>
      <c r="F339" s="107">
        <v>35840</v>
      </c>
      <c r="G339" s="107"/>
      <c r="H339" s="107">
        <f>E339+F339</f>
        <v>43040</v>
      </c>
    </row>
    <row r="340" spans="1:8" ht="15.75" thickBot="1" x14ac:dyDescent="0.3">
      <c r="A340" s="54"/>
      <c r="B340" s="86"/>
      <c r="C340" s="109"/>
      <c r="D340" s="109"/>
      <c r="E340" s="109"/>
      <c r="F340" s="109"/>
      <c r="G340" s="109"/>
      <c r="H340" s="109"/>
    </row>
    <row r="341" spans="1:8" x14ac:dyDescent="0.25">
      <c r="A341" s="52" t="s">
        <v>221</v>
      </c>
      <c r="B341" s="86" t="s">
        <v>224</v>
      </c>
      <c r="C341" s="107"/>
      <c r="D341" s="107"/>
      <c r="E341" s="107">
        <v>15360</v>
      </c>
      <c r="F341" s="107">
        <v>54400</v>
      </c>
      <c r="G341" s="107"/>
      <c r="H341" s="107">
        <f>E341+F341</f>
        <v>69760</v>
      </c>
    </row>
    <row r="342" spans="1:8" x14ac:dyDescent="0.25">
      <c r="A342" s="53"/>
      <c r="B342" s="86"/>
      <c r="C342" s="109"/>
      <c r="D342" s="109"/>
      <c r="E342" s="109"/>
      <c r="F342" s="109"/>
      <c r="G342" s="109"/>
      <c r="H342" s="109"/>
    </row>
    <row r="343" spans="1:8" ht="1.5" customHeight="1" thickBot="1" x14ac:dyDescent="0.3">
      <c r="A343" s="54"/>
      <c r="B343" s="86"/>
      <c r="C343" s="35"/>
      <c r="D343" s="35"/>
      <c r="E343" s="35"/>
      <c r="F343" s="35"/>
      <c r="G343" s="35"/>
      <c r="H343" s="35"/>
    </row>
    <row r="344" spans="1:8" x14ac:dyDescent="0.25">
      <c r="A344" s="52" t="s">
        <v>223</v>
      </c>
      <c r="B344" s="86" t="s">
        <v>226</v>
      </c>
      <c r="C344" s="107"/>
      <c r="D344" s="107"/>
      <c r="E344" s="107">
        <v>7040</v>
      </c>
      <c r="F344" s="107">
        <v>31680</v>
      </c>
      <c r="G344" s="107"/>
      <c r="H344" s="107">
        <f>E344+F344</f>
        <v>38720</v>
      </c>
    </row>
    <row r="345" spans="1:8" ht="20.25" customHeight="1" thickBot="1" x14ac:dyDescent="0.3">
      <c r="A345" s="54"/>
      <c r="B345" s="86"/>
      <c r="C345" s="109"/>
      <c r="D345" s="109"/>
      <c r="E345" s="109"/>
      <c r="F345" s="109"/>
      <c r="G345" s="109"/>
      <c r="H345" s="109"/>
    </row>
    <row r="346" spans="1:8" x14ac:dyDescent="0.25">
      <c r="A346" s="52" t="s">
        <v>225</v>
      </c>
      <c r="B346" s="86" t="s">
        <v>228</v>
      </c>
      <c r="C346" s="107"/>
      <c r="D346" s="107"/>
      <c r="E346" s="107">
        <v>12000</v>
      </c>
      <c r="F346" s="107">
        <v>51360</v>
      </c>
      <c r="G346" s="107"/>
      <c r="H346" s="107">
        <f>E346+F346</f>
        <v>63360</v>
      </c>
    </row>
    <row r="347" spans="1:8" x14ac:dyDescent="0.25">
      <c r="A347" s="55"/>
      <c r="B347" s="86"/>
      <c r="C347" s="109"/>
      <c r="D347" s="109"/>
      <c r="E347" s="109"/>
      <c r="F347" s="109"/>
      <c r="G347" s="109"/>
      <c r="H347" s="109"/>
    </row>
    <row r="348" spans="1:8" ht="33.75" x14ac:dyDescent="0.25">
      <c r="A348" s="18" t="s">
        <v>227</v>
      </c>
      <c r="B348" s="33" t="s">
        <v>229</v>
      </c>
      <c r="C348" s="35"/>
      <c r="D348" s="35"/>
      <c r="E348" s="35">
        <v>9120</v>
      </c>
      <c r="F348" s="35">
        <v>65760</v>
      </c>
      <c r="G348" s="35"/>
      <c r="H348" s="35">
        <f t="shared" ref="H348:H354" si="11">E348+F348</f>
        <v>74880</v>
      </c>
    </row>
    <row r="349" spans="1:8" ht="34.5" thickBot="1" x14ac:dyDescent="0.3">
      <c r="A349" s="38" t="s">
        <v>294</v>
      </c>
      <c r="B349" s="33" t="s">
        <v>231</v>
      </c>
      <c r="C349" s="35"/>
      <c r="D349" s="35"/>
      <c r="E349" s="35">
        <v>11520</v>
      </c>
      <c r="F349" s="35">
        <v>59840</v>
      </c>
      <c r="G349" s="35"/>
      <c r="H349" s="35">
        <f t="shared" si="11"/>
        <v>71360</v>
      </c>
    </row>
    <row r="350" spans="1:8" ht="34.5" thickBot="1" x14ac:dyDescent="0.3">
      <c r="A350" s="38" t="s">
        <v>230</v>
      </c>
      <c r="B350" s="33" t="s">
        <v>233</v>
      </c>
      <c r="C350" s="35"/>
      <c r="D350" s="35"/>
      <c r="E350" s="35">
        <v>15360</v>
      </c>
      <c r="F350" s="35">
        <v>54240</v>
      </c>
      <c r="G350" s="35"/>
      <c r="H350" s="35">
        <f t="shared" si="11"/>
        <v>69600</v>
      </c>
    </row>
    <row r="351" spans="1:8" ht="34.5" thickBot="1" x14ac:dyDescent="0.3">
      <c r="A351" s="38" t="s">
        <v>232</v>
      </c>
      <c r="B351" s="33" t="s">
        <v>235</v>
      </c>
      <c r="C351" s="35"/>
      <c r="D351" s="35"/>
      <c r="E351" s="35">
        <v>12960</v>
      </c>
      <c r="F351" s="35">
        <v>63360</v>
      </c>
      <c r="G351" s="35"/>
      <c r="H351" s="35">
        <f t="shared" si="11"/>
        <v>76320</v>
      </c>
    </row>
    <row r="352" spans="1:8" ht="34.5" thickBot="1" x14ac:dyDescent="0.3">
      <c r="A352" s="38" t="s">
        <v>234</v>
      </c>
      <c r="B352" s="33" t="s">
        <v>237</v>
      </c>
      <c r="C352" s="35"/>
      <c r="D352" s="35"/>
      <c r="E352" s="35">
        <v>7840</v>
      </c>
      <c r="F352" s="35">
        <v>53440</v>
      </c>
      <c r="G352" s="35"/>
      <c r="H352" s="35">
        <f t="shared" si="11"/>
        <v>61280</v>
      </c>
    </row>
    <row r="353" spans="1:8" ht="34.5" thickBot="1" x14ac:dyDescent="0.3">
      <c r="A353" s="38" t="s">
        <v>236</v>
      </c>
      <c r="B353" s="33" t="s">
        <v>239</v>
      </c>
      <c r="C353" s="35"/>
      <c r="D353" s="35"/>
      <c r="E353" s="35">
        <v>6880</v>
      </c>
      <c r="F353" s="35">
        <v>69920</v>
      </c>
      <c r="G353" s="35"/>
      <c r="H353" s="35">
        <f t="shared" si="11"/>
        <v>76800</v>
      </c>
    </row>
    <row r="354" spans="1:8" ht="34.5" thickBot="1" x14ac:dyDescent="0.3">
      <c r="A354" s="38" t="s">
        <v>238</v>
      </c>
      <c r="B354" s="33" t="s">
        <v>241</v>
      </c>
      <c r="C354" s="35"/>
      <c r="D354" s="35"/>
      <c r="E354" s="35">
        <v>10400</v>
      </c>
      <c r="F354" s="35">
        <v>55520</v>
      </c>
      <c r="G354" s="35"/>
      <c r="H354" s="35">
        <f t="shared" si="11"/>
        <v>65920</v>
      </c>
    </row>
    <row r="355" spans="1:8" ht="34.5" thickBot="1" x14ac:dyDescent="0.3">
      <c r="A355" s="38" t="s">
        <v>240</v>
      </c>
      <c r="B355" s="33" t="s">
        <v>243</v>
      </c>
      <c r="C355" s="35">
        <v>960</v>
      </c>
      <c r="D355" s="35"/>
      <c r="E355" s="35">
        <v>9280</v>
      </c>
      <c r="F355" s="35">
        <v>55840</v>
      </c>
      <c r="G355" s="35"/>
      <c r="H355" s="35">
        <f>C355+E355+F355</f>
        <v>66080</v>
      </c>
    </row>
    <row r="356" spans="1:8" ht="34.5" thickBot="1" x14ac:dyDescent="0.3">
      <c r="A356" s="38" t="s">
        <v>242</v>
      </c>
      <c r="B356" s="32" t="s">
        <v>245</v>
      </c>
      <c r="C356" s="35"/>
      <c r="D356" s="35"/>
      <c r="E356" s="35">
        <v>10240</v>
      </c>
      <c r="F356" s="35">
        <v>65920</v>
      </c>
      <c r="G356" s="35"/>
      <c r="H356" s="35">
        <f t="shared" ref="H356:H361" si="12">E356+F356</f>
        <v>76160</v>
      </c>
    </row>
    <row r="357" spans="1:8" ht="34.5" thickBot="1" x14ac:dyDescent="0.3">
      <c r="A357" s="38" t="s">
        <v>244</v>
      </c>
      <c r="B357" s="32" t="s">
        <v>247</v>
      </c>
      <c r="C357" s="35"/>
      <c r="D357" s="35">
        <v>160</v>
      </c>
      <c r="E357" s="35">
        <v>5440</v>
      </c>
      <c r="F357" s="35">
        <v>49920</v>
      </c>
      <c r="G357" s="35"/>
      <c r="H357" s="35">
        <f>SUM(C357:G357)</f>
        <v>55520</v>
      </c>
    </row>
    <row r="358" spans="1:8" ht="34.5" thickBot="1" x14ac:dyDescent="0.3">
      <c r="A358" s="38" t="s">
        <v>246</v>
      </c>
      <c r="B358" s="32" t="s">
        <v>249</v>
      </c>
      <c r="C358" s="35"/>
      <c r="D358" s="35"/>
      <c r="E358" s="35">
        <v>3520</v>
      </c>
      <c r="F358" s="35">
        <v>18560</v>
      </c>
      <c r="G358" s="35"/>
      <c r="H358" s="35">
        <f t="shared" si="12"/>
        <v>22080</v>
      </c>
    </row>
    <row r="359" spans="1:8" ht="34.5" thickBot="1" x14ac:dyDescent="0.3">
      <c r="A359" s="38" t="s">
        <v>248</v>
      </c>
      <c r="B359" s="32" t="s">
        <v>251</v>
      </c>
      <c r="C359" s="35"/>
      <c r="D359" s="35"/>
      <c r="E359" s="35">
        <v>5120</v>
      </c>
      <c r="F359" s="35">
        <v>21280</v>
      </c>
      <c r="G359" s="35"/>
      <c r="H359" s="35">
        <f t="shared" si="12"/>
        <v>26400</v>
      </c>
    </row>
    <row r="360" spans="1:8" ht="34.5" thickBot="1" x14ac:dyDescent="0.3">
      <c r="A360" s="38" t="s">
        <v>250</v>
      </c>
      <c r="B360" s="32" t="s">
        <v>253</v>
      </c>
      <c r="C360" s="35"/>
      <c r="D360" s="35"/>
      <c r="E360" s="35">
        <v>5280</v>
      </c>
      <c r="F360" s="35">
        <v>23360</v>
      </c>
      <c r="G360" s="35"/>
      <c r="H360" s="35">
        <f t="shared" si="12"/>
        <v>28640</v>
      </c>
    </row>
    <row r="361" spans="1:8" ht="34.5" thickBot="1" x14ac:dyDescent="0.3">
      <c r="A361" s="38" t="s">
        <v>252</v>
      </c>
      <c r="B361" s="32" t="s">
        <v>255</v>
      </c>
      <c r="C361" s="35"/>
      <c r="D361" s="35"/>
      <c r="E361" s="35">
        <v>5920</v>
      </c>
      <c r="F361" s="35">
        <v>22560</v>
      </c>
      <c r="G361" s="35"/>
      <c r="H361" s="35">
        <f t="shared" si="12"/>
        <v>28480</v>
      </c>
    </row>
    <row r="362" spans="1:8" x14ac:dyDescent="0.25">
      <c r="A362" s="52" t="s">
        <v>254</v>
      </c>
      <c r="B362" s="85" t="s">
        <v>257</v>
      </c>
      <c r="C362" s="107">
        <v>160</v>
      </c>
      <c r="D362" s="107"/>
      <c r="E362" s="107">
        <v>5600</v>
      </c>
      <c r="F362" s="107">
        <v>21600</v>
      </c>
      <c r="G362" s="107"/>
      <c r="H362" s="107">
        <f>C362+E362+F362</f>
        <v>27360</v>
      </c>
    </row>
    <row r="363" spans="1:8" ht="15.75" thickBot="1" x14ac:dyDescent="0.3">
      <c r="A363" s="54"/>
      <c r="B363" s="85"/>
      <c r="C363" s="109"/>
      <c r="D363" s="109"/>
      <c r="E363" s="109"/>
      <c r="F363" s="109"/>
      <c r="G363" s="109"/>
      <c r="H363" s="109"/>
    </row>
    <row r="364" spans="1:8" x14ac:dyDescent="0.25">
      <c r="A364" s="52" t="s">
        <v>256</v>
      </c>
      <c r="B364" s="85" t="s">
        <v>259</v>
      </c>
      <c r="C364" s="107"/>
      <c r="D364" s="107"/>
      <c r="E364" s="107">
        <v>5440</v>
      </c>
      <c r="F364" s="107">
        <v>18400</v>
      </c>
      <c r="G364" s="107"/>
      <c r="H364" s="107">
        <f>E364+F364</f>
        <v>23840</v>
      </c>
    </row>
    <row r="365" spans="1:8" ht="15.75" thickBot="1" x14ac:dyDescent="0.3">
      <c r="A365" s="54"/>
      <c r="B365" s="85"/>
      <c r="C365" s="109"/>
      <c r="D365" s="109"/>
      <c r="E365" s="109"/>
      <c r="F365" s="109"/>
      <c r="G365" s="109"/>
      <c r="H365" s="109"/>
    </row>
    <row r="366" spans="1:8" x14ac:dyDescent="0.25">
      <c r="A366" s="52" t="s">
        <v>258</v>
      </c>
      <c r="B366" s="85" t="s">
        <v>261</v>
      </c>
      <c r="C366" s="107"/>
      <c r="D366" s="107"/>
      <c r="E366" s="107">
        <v>8000</v>
      </c>
      <c r="F366" s="107">
        <v>17120</v>
      </c>
      <c r="G366" s="107"/>
      <c r="H366" s="107">
        <f>E366+F366</f>
        <v>25120</v>
      </c>
    </row>
    <row r="367" spans="1:8" x14ac:dyDescent="0.25">
      <c r="A367" s="53"/>
      <c r="B367" s="85"/>
      <c r="C367" s="109"/>
      <c r="D367" s="109"/>
      <c r="E367" s="109"/>
      <c r="F367" s="109"/>
      <c r="G367" s="109"/>
      <c r="H367" s="109"/>
    </row>
    <row r="368" spans="1:8" ht="33.75" x14ac:dyDescent="0.25">
      <c r="A368" s="18" t="s">
        <v>260</v>
      </c>
      <c r="B368" s="32" t="s">
        <v>264</v>
      </c>
      <c r="C368" s="35"/>
      <c r="D368" s="35"/>
      <c r="E368" s="35">
        <v>11040</v>
      </c>
      <c r="F368" s="35">
        <v>26720</v>
      </c>
      <c r="G368" s="35"/>
      <c r="H368" s="35">
        <f>E368+F368</f>
        <v>37760</v>
      </c>
    </row>
    <row r="369" spans="1:8" ht="33.75" x14ac:dyDescent="0.25">
      <c r="A369" s="11" t="s">
        <v>262</v>
      </c>
      <c r="B369" s="32" t="s">
        <v>265</v>
      </c>
      <c r="C369" s="35"/>
      <c r="D369" s="35"/>
      <c r="E369" s="35">
        <v>10080</v>
      </c>
      <c r="F369" s="35">
        <v>16800</v>
      </c>
      <c r="G369" s="35"/>
      <c r="H369" s="35">
        <f>E369+F369</f>
        <v>26880</v>
      </c>
    </row>
    <row r="370" spans="1:8" ht="34.5" thickBot="1" x14ac:dyDescent="0.3">
      <c r="A370" s="38" t="s">
        <v>295</v>
      </c>
      <c r="B370" s="32" t="s">
        <v>263</v>
      </c>
      <c r="C370" s="35"/>
      <c r="D370" s="35"/>
      <c r="E370" s="35">
        <v>5760</v>
      </c>
      <c r="F370" s="35">
        <v>62240</v>
      </c>
      <c r="G370" s="35"/>
      <c r="H370" s="35">
        <f>E370+F370</f>
        <v>68000</v>
      </c>
    </row>
    <row r="371" spans="1:8" ht="15.75" thickBot="1" x14ac:dyDescent="0.3">
      <c r="A371" s="21"/>
      <c r="B371" s="25" t="s">
        <v>6</v>
      </c>
      <c r="C371" s="35">
        <f>SUM(C192:C370)</f>
        <v>5600</v>
      </c>
      <c r="D371" s="35">
        <f>SUM(D192:D370)</f>
        <v>4480</v>
      </c>
      <c r="E371" s="35">
        <f>SUM(E192:E370)</f>
        <v>752800</v>
      </c>
      <c r="F371" s="35">
        <f t="shared" ref="F371" si="13">SUM(F192:F370)</f>
        <v>4809120</v>
      </c>
      <c r="G371" s="35">
        <f t="shared" ref="G371" si="14">SUM(G192:G370)</f>
        <v>2720</v>
      </c>
      <c r="H371" s="35">
        <f t="shared" ref="H371" si="15">SUM(H192:H370)</f>
        <v>5574720</v>
      </c>
    </row>
    <row r="372" spans="1:8" x14ac:dyDescent="0.25">
      <c r="A372" s="29"/>
      <c r="B372" s="110" t="s">
        <v>293</v>
      </c>
      <c r="C372" s="111"/>
      <c r="D372" s="111"/>
      <c r="E372" s="111"/>
      <c r="F372" s="111"/>
      <c r="G372" s="112"/>
      <c r="H372" s="27"/>
    </row>
    <row r="373" spans="1:8" ht="33.75" x14ac:dyDescent="0.25">
      <c r="A373" s="8" t="s">
        <v>10</v>
      </c>
      <c r="B373" s="31" t="s">
        <v>11</v>
      </c>
      <c r="C373" s="35"/>
      <c r="D373" s="35"/>
      <c r="E373" s="35"/>
      <c r="F373" s="35">
        <v>10880</v>
      </c>
      <c r="G373" s="35"/>
      <c r="H373" s="35">
        <f>C373+D373+E373+F373+G373</f>
        <v>10880</v>
      </c>
    </row>
    <row r="374" spans="1:8" ht="33.75" x14ac:dyDescent="0.25">
      <c r="A374" s="17" t="s">
        <v>12</v>
      </c>
      <c r="B374" s="32" t="s">
        <v>13</v>
      </c>
      <c r="C374" s="35"/>
      <c r="D374" s="35"/>
      <c r="E374" s="35"/>
      <c r="F374" s="35">
        <v>14400</v>
      </c>
      <c r="G374" s="35"/>
      <c r="H374" s="35">
        <f>C374+D374+E374+F374+G374</f>
        <v>14400</v>
      </c>
    </row>
    <row r="375" spans="1:8" ht="33.75" x14ac:dyDescent="0.25">
      <c r="A375" s="8" t="s">
        <v>14</v>
      </c>
      <c r="B375" s="32" t="s">
        <v>15</v>
      </c>
      <c r="C375" s="35"/>
      <c r="D375" s="35"/>
      <c r="E375" s="35"/>
      <c r="F375" s="35">
        <v>17600</v>
      </c>
      <c r="G375" s="35"/>
      <c r="H375" s="35">
        <f>C375+D375+E375+F375+G375</f>
        <v>17600</v>
      </c>
    </row>
    <row r="376" spans="1:8" ht="34.5" thickBot="1" x14ac:dyDescent="0.3">
      <c r="A376" s="16" t="s">
        <v>16</v>
      </c>
      <c r="B376" s="32" t="s">
        <v>17</v>
      </c>
      <c r="C376" s="35"/>
      <c r="D376" s="35"/>
      <c r="E376" s="35"/>
      <c r="F376" s="35">
        <v>41280</v>
      </c>
      <c r="G376" s="35"/>
      <c r="H376" s="35">
        <f>C376+D376+E376+F376+G376</f>
        <v>41280</v>
      </c>
    </row>
    <row r="377" spans="1:8" ht="34.5" thickBot="1" x14ac:dyDescent="0.3">
      <c r="A377" s="16" t="s">
        <v>18</v>
      </c>
      <c r="B377" s="32" t="s">
        <v>19</v>
      </c>
      <c r="C377" s="35"/>
      <c r="D377" s="35">
        <v>160</v>
      </c>
      <c r="E377" s="35"/>
      <c r="F377" s="35">
        <v>72800</v>
      </c>
      <c r="G377" s="35"/>
      <c r="H377" s="35">
        <f>C377+D377+E377+F377+G377</f>
        <v>72960</v>
      </c>
    </row>
    <row r="378" spans="1:8" x14ac:dyDescent="0.25">
      <c r="A378" s="52" t="s">
        <v>20</v>
      </c>
      <c r="B378" s="85" t="s">
        <v>21</v>
      </c>
      <c r="C378" s="107"/>
      <c r="D378" s="107"/>
      <c r="E378" s="107">
        <v>5280</v>
      </c>
      <c r="F378" s="107">
        <v>36640</v>
      </c>
      <c r="G378" s="107"/>
      <c r="H378" s="107">
        <f>SUM(C378:G379)</f>
        <v>41920</v>
      </c>
    </row>
    <row r="379" spans="1:8" ht="15.75" thickBot="1" x14ac:dyDescent="0.3">
      <c r="A379" s="54"/>
      <c r="B379" s="85"/>
      <c r="C379" s="109"/>
      <c r="D379" s="109"/>
      <c r="E379" s="109"/>
      <c r="F379" s="109"/>
      <c r="G379" s="109"/>
      <c r="H379" s="109"/>
    </row>
    <row r="380" spans="1:8" x14ac:dyDescent="0.25">
      <c r="A380" s="52" t="s">
        <v>22</v>
      </c>
      <c r="B380" s="85" t="s">
        <v>23</v>
      </c>
      <c r="C380" s="107"/>
      <c r="D380" s="107"/>
      <c r="E380" s="107"/>
      <c r="F380" s="107">
        <v>18240</v>
      </c>
      <c r="G380" s="107"/>
      <c r="H380" s="107">
        <f>SUM(C380:G381)</f>
        <v>18240</v>
      </c>
    </row>
    <row r="381" spans="1:8" ht="15.75" thickBot="1" x14ac:dyDescent="0.3">
      <c r="A381" s="54"/>
      <c r="B381" s="85"/>
      <c r="C381" s="109"/>
      <c r="D381" s="109"/>
      <c r="E381" s="109"/>
      <c r="F381" s="109"/>
      <c r="G381" s="109"/>
      <c r="H381" s="109"/>
    </row>
    <row r="382" spans="1:8" x14ac:dyDescent="0.25">
      <c r="A382" s="52" t="s">
        <v>24</v>
      </c>
      <c r="B382" s="85" t="s">
        <v>25</v>
      </c>
      <c r="C382" s="107"/>
      <c r="D382" s="107"/>
      <c r="E382" s="107"/>
      <c r="F382" s="107">
        <v>16160</v>
      </c>
      <c r="G382" s="107"/>
      <c r="H382" s="107">
        <f>SUM(C382:G384)</f>
        <v>16160</v>
      </c>
    </row>
    <row r="383" spans="1:8" x14ac:dyDescent="0.25">
      <c r="A383" s="53"/>
      <c r="B383" s="85"/>
      <c r="C383" s="108"/>
      <c r="D383" s="108"/>
      <c r="E383" s="108"/>
      <c r="F383" s="108"/>
      <c r="G383" s="108"/>
      <c r="H383" s="108"/>
    </row>
    <row r="384" spans="1:8" x14ac:dyDescent="0.25">
      <c r="A384" s="55"/>
      <c r="B384" s="85"/>
      <c r="C384" s="109"/>
      <c r="D384" s="109"/>
      <c r="E384" s="109"/>
      <c r="F384" s="109"/>
      <c r="G384" s="109"/>
      <c r="H384" s="109"/>
    </row>
    <row r="385" spans="1:8" x14ac:dyDescent="0.25">
      <c r="A385" s="81" t="s">
        <v>26</v>
      </c>
      <c r="B385" s="85" t="s">
        <v>27</v>
      </c>
      <c r="C385" s="107"/>
      <c r="D385" s="107"/>
      <c r="E385" s="107"/>
      <c r="F385" s="107">
        <v>10720</v>
      </c>
      <c r="G385" s="107"/>
      <c r="H385" s="107">
        <f>SUM(C385:G387)</f>
        <v>10720</v>
      </c>
    </row>
    <row r="386" spans="1:8" x14ac:dyDescent="0.25">
      <c r="A386" s="81"/>
      <c r="B386" s="85"/>
      <c r="C386" s="108"/>
      <c r="D386" s="108"/>
      <c r="E386" s="108"/>
      <c r="F386" s="108"/>
      <c r="G386" s="108"/>
      <c r="H386" s="108"/>
    </row>
    <row r="387" spans="1:8" x14ac:dyDescent="0.25">
      <c r="A387" s="81"/>
      <c r="B387" s="85"/>
      <c r="C387" s="109"/>
      <c r="D387" s="109"/>
      <c r="E387" s="109"/>
      <c r="F387" s="109"/>
      <c r="G387" s="109"/>
      <c r="H387" s="109"/>
    </row>
    <row r="388" spans="1:8" ht="33.75" x14ac:dyDescent="0.25">
      <c r="A388" s="18" t="s">
        <v>28</v>
      </c>
      <c r="B388" s="32" t="s">
        <v>29</v>
      </c>
      <c r="C388" s="35"/>
      <c r="D388" s="35"/>
      <c r="E388" s="35"/>
      <c r="F388" s="35">
        <v>35520</v>
      </c>
      <c r="G388" s="35"/>
      <c r="H388" s="35">
        <f>SUM(C388:G388)</f>
        <v>35520</v>
      </c>
    </row>
    <row r="389" spans="1:8" ht="34.5" thickBot="1" x14ac:dyDescent="0.3">
      <c r="A389" s="19" t="s">
        <v>30</v>
      </c>
      <c r="B389" s="32" t="s">
        <v>31</v>
      </c>
      <c r="C389" s="35"/>
      <c r="D389" s="35"/>
      <c r="E389" s="35">
        <v>1760</v>
      </c>
      <c r="F389" s="35">
        <v>11840</v>
      </c>
      <c r="G389" s="35"/>
      <c r="H389" s="35">
        <f>SUM(C389:G389)</f>
        <v>13600</v>
      </c>
    </row>
    <row r="390" spans="1:8" ht="23.25" thickBot="1" x14ac:dyDescent="0.3">
      <c r="A390" s="19" t="s">
        <v>32</v>
      </c>
      <c r="B390" s="32" t="s">
        <v>33</v>
      </c>
      <c r="C390" s="35"/>
      <c r="D390" s="35"/>
      <c r="E390" s="35"/>
      <c r="F390" s="35">
        <v>5920</v>
      </c>
      <c r="G390" s="35">
        <v>1600</v>
      </c>
      <c r="H390" s="35">
        <f>SUM(C390:G390)</f>
        <v>7520</v>
      </c>
    </row>
    <row r="391" spans="1:8" x14ac:dyDescent="0.25">
      <c r="A391" s="82" t="s">
        <v>34</v>
      </c>
      <c r="B391" s="85" t="s">
        <v>35</v>
      </c>
      <c r="C391" s="107"/>
      <c r="D391" s="107"/>
      <c r="E391" s="107"/>
      <c r="F391" s="107">
        <v>9280</v>
      </c>
      <c r="G391" s="107"/>
      <c r="H391" s="107">
        <f>SUM(C391:G392)</f>
        <v>9280</v>
      </c>
    </row>
    <row r="392" spans="1:8" ht="21" customHeight="1" x14ac:dyDescent="0.25">
      <c r="A392" s="48"/>
      <c r="B392" s="85"/>
      <c r="C392" s="109"/>
      <c r="D392" s="109"/>
      <c r="E392" s="109"/>
      <c r="F392" s="109"/>
      <c r="G392" s="109"/>
      <c r="H392" s="109"/>
    </row>
    <row r="393" spans="1:8" ht="33.75" x14ac:dyDescent="0.25">
      <c r="A393" s="18" t="s">
        <v>36</v>
      </c>
      <c r="B393" s="32" t="s">
        <v>37</v>
      </c>
      <c r="C393" s="35"/>
      <c r="D393" s="35"/>
      <c r="E393" s="35">
        <v>5280</v>
      </c>
      <c r="F393" s="35">
        <v>23360</v>
      </c>
      <c r="G393" s="35"/>
      <c r="H393" s="35">
        <f t="shared" ref="H393:H400" si="16">SUM(C393:G393)</f>
        <v>28640</v>
      </c>
    </row>
    <row r="394" spans="1:8" ht="34.5" thickBot="1" x14ac:dyDescent="0.3">
      <c r="A394" s="16" t="s">
        <v>38</v>
      </c>
      <c r="B394" s="32" t="s">
        <v>39</v>
      </c>
      <c r="C394" s="35"/>
      <c r="D394" s="35">
        <v>160</v>
      </c>
      <c r="E394" s="35">
        <v>5920</v>
      </c>
      <c r="F394" s="35">
        <v>36160</v>
      </c>
      <c r="G394" s="35"/>
      <c r="H394" s="35">
        <f t="shared" si="16"/>
        <v>42240</v>
      </c>
    </row>
    <row r="395" spans="1:8" ht="34.5" thickBot="1" x14ac:dyDescent="0.3">
      <c r="A395" s="16" t="s">
        <v>40</v>
      </c>
      <c r="B395" s="32" t="s">
        <v>41</v>
      </c>
      <c r="C395" s="35"/>
      <c r="D395" s="35"/>
      <c r="E395" s="35">
        <v>5920</v>
      </c>
      <c r="F395" s="35">
        <v>59520</v>
      </c>
      <c r="G395" s="35"/>
      <c r="H395" s="35">
        <f t="shared" si="16"/>
        <v>65440</v>
      </c>
    </row>
    <row r="396" spans="1:8" ht="34.5" thickBot="1" x14ac:dyDescent="0.3">
      <c r="A396" s="16" t="s">
        <v>42</v>
      </c>
      <c r="B396" s="32" t="s">
        <v>43</v>
      </c>
      <c r="C396" s="35">
        <v>480</v>
      </c>
      <c r="D396" s="35">
        <v>160</v>
      </c>
      <c r="E396" s="35">
        <v>9120</v>
      </c>
      <c r="F396" s="35">
        <v>16960</v>
      </c>
      <c r="G396" s="35"/>
      <c r="H396" s="35">
        <f t="shared" si="16"/>
        <v>26720</v>
      </c>
    </row>
    <row r="397" spans="1:8" ht="34.5" thickBot="1" x14ac:dyDescent="0.3">
      <c r="A397" s="16" t="s">
        <v>44</v>
      </c>
      <c r="B397" s="32" t="s">
        <v>45</v>
      </c>
      <c r="C397" s="35"/>
      <c r="D397" s="35"/>
      <c r="E397" s="35">
        <v>5760</v>
      </c>
      <c r="F397" s="35">
        <v>25760</v>
      </c>
      <c r="G397" s="35"/>
      <c r="H397" s="35">
        <f t="shared" si="16"/>
        <v>31520</v>
      </c>
    </row>
    <row r="398" spans="1:8" ht="34.5" thickBot="1" x14ac:dyDescent="0.3">
      <c r="A398" s="16" t="s">
        <v>46</v>
      </c>
      <c r="B398" s="32" t="s">
        <v>47</v>
      </c>
      <c r="C398" s="35"/>
      <c r="D398" s="35">
        <v>160</v>
      </c>
      <c r="E398" s="35"/>
      <c r="F398" s="35">
        <v>45760</v>
      </c>
      <c r="G398" s="35"/>
      <c r="H398" s="35">
        <f t="shared" si="16"/>
        <v>45920</v>
      </c>
    </row>
    <row r="399" spans="1:8" ht="34.5" thickBot="1" x14ac:dyDescent="0.3">
      <c r="A399" s="16" t="s">
        <v>48</v>
      </c>
      <c r="B399" s="32" t="s">
        <v>49</v>
      </c>
      <c r="C399" s="35"/>
      <c r="D399" s="35"/>
      <c r="E399" s="35">
        <v>5760</v>
      </c>
      <c r="F399" s="35">
        <v>42080</v>
      </c>
      <c r="G399" s="35"/>
      <c r="H399" s="35">
        <f t="shared" si="16"/>
        <v>47840</v>
      </c>
    </row>
    <row r="400" spans="1:8" ht="34.5" thickBot="1" x14ac:dyDescent="0.3">
      <c r="A400" s="16" t="s">
        <v>50</v>
      </c>
      <c r="B400" s="32" t="s">
        <v>51</v>
      </c>
      <c r="C400" s="35">
        <v>320</v>
      </c>
      <c r="D400" s="35">
        <v>320</v>
      </c>
      <c r="E400" s="35">
        <v>6240</v>
      </c>
      <c r="F400" s="35">
        <v>73920</v>
      </c>
      <c r="G400" s="35"/>
      <c r="H400" s="35">
        <f t="shared" si="16"/>
        <v>80800</v>
      </c>
    </row>
    <row r="401" spans="1:8" x14ac:dyDescent="0.25">
      <c r="A401" s="52" t="s">
        <v>52</v>
      </c>
      <c r="B401" s="85" t="s">
        <v>53</v>
      </c>
      <c r="C401" s="107"/>
      <c r="D401" s="107">
        <v>320</v>
      </c>
      <c r="E401" s="107"/>
      <c r="F401" s="107">
        <v>29920</v>
      </c>
      <c r="G401" s="107"/>
      <c r="H401" s="107">
        <f>SUM(C401:G402)</f>
        <v>30240</v>
      </c>
    </row>
    <row r="402" spans="1:8" ht="15.75" thickBot="1" x14ac:dyDescent="0.3">
      <c r="A402" s="54"/>
      <c r="B402" s="85"/>
      <c r="C402" s="109"/>
      <c r="D402" s="109"/>
      <c r="E402" s="109"/>
      <c r="F402" s="109"/>
      <c r="G402" s="109"/>
      <c r="H402" s="109"/>
    </row>
    <row r="403" spans="1:8" x14ac:dyDescent="0.25">
      <c r="A403" s="52" t="s">
        <v>54</v>
      </c>
      <c r="B403" s="85" t="s">
        <v>55</v>
      </c>
      <c r="C403" s="107">
        <v>320</v>
      </c>
      <c r="D403" s="107"/>
      <c r="E403" s="107">
        <v>4640</v>
      </c>
      <c r="F403" s="107">
        <v>24480</v>
      </c>
      <c r="G403" s="107"/>
      <c r="H403" s="107">
        <f>SUM(C403:G404)</f>
        <v>29440</v>
      </c>
    </row>
    <row r="404" spans="1:8" ht="15.75" thickBot="1" x14ac:dyDescent="0.3">
      <c r="A404" s="54"/>
      <c r="B404" s="85"/>
      <c r="C404" s="109"/>
      <c r="D404" s="109"/>
      <c r="E404" s="109"/>
      <c r="F404" s="109"/>
      <c r="G404" s="109"/>
      <c r="H404" s="109"/>
    </row>
    <row r="405" spans="1:8" x14ac:dyDescent="0.25">
      <c r="A405" s="47" t="s">
        <v>56</v>
      </c>
      <c r="B405" s="85" t="s">
        <v>57</v>
      </c>
      <c r="C405" s="107"/>
      <c r="D405" s="107">
        <v>160</v>
      </c>
      <c r="E405" s="107"/>
      <c r="F405" s="107">
        <v>29760</v>
      </c>
      <c r="G405" s="107"/>
      <c r="H405" s="107">
        <f>SUM(C405:G406)</f>
        <v>29920</v>
      </c>
    </row>
    <row r="406" spans="1:8" x14ac:dyDescent="0.25">
      <c r="A406" s="48"/>
      <c r="B406" s="85"/>
      <c r="C406" s="109"/>
      <c r="D406" s="109"/>
      <c r="E406" s="109"/>
      <c r="F406" s="109"/>
      <c r="G406" s="109"/>
      <c r="H406" s="109"/>
    </row>
    <row r="407" spans="1:8" x14ac:dyDescent="0.25">
      <c r="A407" s="50" t="s">
        <v>58</v>
      </c>
      <c r="B407" s="86" t="s">
        <v>59</v>
      </c>
      <c r="C407" s="107"/>
      <c r="D407" s="107"/>
      <c r="E407" s="107">
        <v>9920</v>
      </c>
      <c r="F407" s="107">
        <v>54880</v>
      </c>
      <c r="G407" s="107"/>
      <c r="H407" s="107">
        <f>SUM(C407:G408)</f>
        <v>64800</v>
      </c>
    </row>
    <row r="408" spans="1:8" ht="17.25" customHeight="1" x14ac:dyDescent="0.25">
      <c r="A408" s="51"/>
      <c r="B408" s="86"/>
      <c r="C408" s="109"/>
      <c r="D408" s="109"/>
      <c r="E408" s="109"/>
      <c r="F408" s="109"/>
      <c r="G408" s="109"/>
      <c r="H408" s="109"/>
    </row>
    <row r="409" spans="1:8" ht="33.75" x14ac:dyDescent="0.25">
      <c r="A409" s="18" t="s">
        <v>60</v>
      </c>
      <c r="B409" s="33" t="s">
        <v>61</v>
      </c>
      <c r="C409" s="35"/>
      <c r="D409" s="35">
        <v>480</v>
      </c>
      <c r="E409" s="35">
        <v>6560</v>
      </c>
      <c r="F409" s="35">
        <v>56160</v>
      </c>
      <c r="G409" s="35"/>
      <c r="H409" s="35">
        <f t="shared" ref="H409:H416" si="17">SUM(C409:G409)</f>
        <v>63200</v>
      </c>
    </row>
    <row r="410" spans="1:8" ht="34.5" thickBot="1" x14ac:dyDescent="0.3">
      <c r="A410" s="19" t="s">
        <v>62</v>
      </c>
      <c r="B410" s="33" t="s">
        <v>63</v>
      </c>
      <c r="C410" s="35"/>
      <c r="D410" s="35"/>
      <c r="E410" s="35">
        <v>5120</v>
      </c>
      <c r="F410" s="35">
        <v>48320</v>
      </c>
      <c r="G410" s="35"/>
      <c r="H410" s="35">
        <f t="shared" si="17"/>
        <v>53440</v>
      </c>
    </row>
    <row r="411" spans="1:8" ht="34.5" thickBot="1" x14ac:dyDescent="0.3">
      <c r="A411" s="20" t="s">
        <v>64</v>
      </c>
      <c r="B411" s="33" t="s">
        <v>65</v>
      </c>
      <c r="C411" s="35"/>
      <c r="D411" s="35"/>
      <c r="E411" s="35">
        <v>5280</v>
      </c>
      <c r="F411" s="35">
        <v>25280</v>
      </c>
      <c r="G411" s="35"/>
      <c r="H411" s="35">
        <f t="shared" si="17"/>
        <v>30560</v>
      </c>
    </row>
    <row r="412" spans="1:8" ht="34.5" thickBot="1" x14ac:dyDescent="0.3">
      <c r="A412" s="16" t="s">
        <v>66</v>
      </c>
      <c r="B412" s="33" t="s">
        <v>67</v>
      </c>
      <c r="C412" s="35"/>
      <c r="D412" s="35">
        <v>160</v>
      </c>
      <c r="E412" s="35"/>
      <c r="F412" s="35">
        <v>23360</v>
      </c>
      <c r="G412" s="35"/>
      <c r="H412" s="35">
        <f t="shared" si="17"/>
        <v>23520</v>
      </c>
    </row>
    <row r="413" spans="1:8" ht="34.5" thickBot="1" x14ac:dyDescent="0.3">
      <c r="A413" s="16" t="s">
        <v>68</v>
      </c>
      <c r="B413" s="33" t="s">
        <v>69</v>
      </c>
      <c r="C413" s="35"/>
      <c r="D413" s="35"/>
      <c r="E413" s="35">
        <v>5120</v>
      </c>
      <c r="F413" s="35">
        <v>64800</v>
      </c>
      <c r="G413" s="35"/>
      <c r="H413" s="35">
        <f t="shared" si="17"/>
        <v>69920</v>
      </c>
    </row>
    <row r="414" spans="1:8" ht="34.5" thickBot="1" x14ac:dyDescent="0.3">
      <c r="A414" s="16" t="s">
        <v>70</v>
      </c>
      <c r="B414" s="33" t="s">
        <v>71</v>
      </c>
      <c r="C414" s="35"/>
      <c r="D414" s="35"/>
      <c r="E414" s="35"/>
      <c r="F414" s="35">
        <v>31680</v>
      </c>
      <c r="G414" s="35"/>
      <c r="H414" s="35">
        <f t="shared" si="17"/>
        <v>31680</v>
      </c>
    </row>
    <row r="415" spans="1:8" ht="34.5" thickBot="1" x14ac:dyDescent="0.3">
      <c r="A415" s="16" t="s">
        <v>72</v>
      </c>
      <c r="B415" s="33" t="s">
        <v>73</v>
      </c>
      <c r="C415" s="35"/>
      <c r="D415" s="35"/>
      <c r="E415" s="35"/>
      <c r="F415" s="35">
        <v>30400</v>
      </c>
      <c r="G415" s="35"/>
      <c r="H415" s="35">
        <f t="shared" si="17"/>
        <v>30400</v>
      </c>
    </row>
    <row r="416" spans="1:8" ht="34.5" thickBot="1" x14ac:dyDescent="0.3">
      <c r="A416" s="16" t="s">
        <v>74</v>
      </c>
      <c r="B416" s="33" t="s">
        <v>75</v>
      </c>
      <c r="C416" s="35">
        <v>160</v>
      </c>
      <c r="D416" s="35"/>
      <c r="E416" s="35">
        <v>7040</v>
      </c>
      <c r="F416" s="35">
        <v>27200</v>
      </c>
      <c r="G416" s="35"/>
      <c r="H416" s="35">
        <f t="shared" si="17"/>
        <v>34400</v>
      </c>
    </row>
    <row r="417" spans="1:8" x14ac:dyDescent="0.25">
      <c r="A417" s="52" t="s">
        <v>76</v>
      </c>
      <c r="B417" s="86" t="s">
        <v>77</v>
      </c>
      <c r="C417" s="107">
        <v>480</v>
      </c>
      <c r="D417" s="107"/>
      <c r="E417" s="107">
        <v>15520</v>
      </c>
      <c r="F417" s="107">
        <v>43680</v>
      </c>
      <c r="G417" s="107"/>
      <c r="H417" s="107">
        <f>SUM(C417:G418)</f>
        <v>59680</v>
      </c>
    </row>
    <row r="418" spans="1:8" ht="15.75" thickBot="1" x14ac:dyDescent="0.3">
      <c r="A418" s="54"/>
      <c r="B418" s="86"/>
      <c r="C418" s="109"/>
      <c r="D418" s="109"/>
      <c r="E418" s="109"/>
      <c r="F418" s="109"/>
      <c r="G418" s="109"/>
      <c r="H418" s="109"/>
    </row>
    <row r="419" spans="1:8" x14ac:dyDescent="0.25">
      <c r="A419" s="52" t="s">
        <v>78</v>
      </c>
      <c r="B419" s="86" t="s">
        <v>79</v>
      </c>
      <c r="C419" s="107"/>
      <c r="D419" s="107"/>
      <c r="E419" s="107">
        <v>5760</v>
      </c>
      <c r="F419" s="107">
        <v>24480</v>
      </c>
      <c r="G419" s="107"/>
      <c r="H419" s="107">
        <f>SUM(C419:G420)</f>
        <v>30240</v>
      </c>
    </row>
    <row r="420" spans="1:8" ht="15.75" thickBot="1" x14ac:dyDescent="0.3">
      <c r="A420" s="54"/>
      <c r="B420" s="86"/>
      <c r="C420" s="109"/>
      <c r="D420" s="109"/>
      <c r="E420" s="109"/>
      <c r="F420" s="109"/>
      <c r="G420" s="109"/>
      <c r="H420" s="109"/>
    </row>
    <row r="421" spans="1:8" x14ac:dyDescent="0.25">
      <c r="A421" s="57" t="s">
        <v>80</v>
      </c>
      <c r="B421" s="86" t="s">
        <v>81</v>
      </c>
      <c r="C421" s="107"/>
      <c r="D421" s="107"/>
      <c r="E421" s="107">
        <v>6400</v>
      </c>
      <c r="F421" s="107">
        <v>51840</v>
      </c>
      <c r="G421" s="107"/>
      <c r="H421" s="107">
        <f>SUM(C421:G422)</f>
        <v>58240</v>
      </c>
    </row>
    <row r="422" spans="1:8" ht="15.75" thickBot="1" x14ac:dyDescent="0.3">
      <c r="A422" s="58"/>
      <c r="B422" s="86"/>
      <c r="C422" s="109"/>
      <c r="D422" s="109"/>
      <c r="E422" s="109"/>
      <c r="F422" s="109"/>
      <c r="G422" s="109"/>
      <c r="H422" s="109"/>
    </row>
    <row r="423" spans="1:8" x14ac:dyDescent="0.25">
      <c r="A423" s="52" t="s">
        <v>82</v>
      </c>
      <c r="B423" s="86" t="s">
        <v>83</v>
      </c>
      <c r="C423" s="107"/>
      <c r="D423" s="107"/>
      <c r="E423" s="107">
        <v>10560</v>
      </c>
      <c r="F423" s="107">
        <v>40000</v>
      </c>
      <c r="G423" s="107">
        <v>1120</v>
      </c>
      <c r="H423" s="107">
        <f>SUM(C423:G424)</f>
        <v>51680</v>
      </c>
    </row>
    <row r="424" spans="1:8" x14ac:dyDescent="0.25">
      <c r="A424" s="55"/>
      <c r="B424" s="86"/>
      <c r="C424" s="109"/>
      <c r="D424" s="109"/>
      <c r="E424" s="109"/>
      <c r="F424" s="109"/>
      <c r="G424" s="109"/>
      <c r="H424" s="109"/>
    </row>
    <row r="425" spans="1:8" x14ac:dyDescent="0.25">
      <c r="A425" s="50" t="s">
        <v>84</v>
      </c>
      <c r="B425" s="86" t="s">
        <v>85</v>
      </c>
      <c r="C425" s="107"/>
      <c r="D425" s="107"/>
      <c r="E425" s="107">
        <v>5280</v>
      </c>
      <c r="F425" s="107">
        <v>25760</v>
      </c>
      <c r="G425" s="107"/>
      <c r="H425" s="107">
        <f>SUM(C425:G426)</f>
        <v>31040</v>
      </c>
    </row>
    <row r="426" spans="1:8" x14ac:dyDescent="0.25">
      <c r="A426" s="51"/>
      <c r="B426" s="86"/>
      <c r="C426" s="109"/>
      <c r="D426" s="109"/>
      <c r="E426" s="109"/>
      <c r="F426" s="109"/>
      <c r="G426" s="109"/>
      <c r="H426" s="109"/>
    </row>
    <row r="427" spans="1:8" ht="33.75" x14ac:dyDescent="0.25">
      <c r="A427" s="18" t="s">
        <v>86</v>
      </c>
      <c r="B427" s="33" t="s">
        <v>87</v>
      </c>
      <c r="C427" s="35"/>
      <c r="D427" s="35">
        <v>160</v>
      </c>
      <c r="E427" s="35">
        <v>5440</v>
      </c>
      <c r="F427" s="35">
        <v>32480</v>
      </c>
      <c r="G427" s="35"/>
      <c r="H427" s="35">
        <f t="shared" ref="H427:H436" si="18">SUM(C427:G427)</f>
        <v>38080</v>
      </c>
    </row>
    <row r="428" spans="1:8" ht="34.5" thickBot="1" x14ac:dyDescent="0.3">
      <c r="A428" s="38" t="s">
        <v>88</v>
      </c>
      <c r="B428" s="33" t="s">
        <v>90</v>
      </c>
      <c r="C428" s="35"/>
      <c r="D428" s="35"/>
      <c r="E428" s="35">
        <v>6400</v>
      </c>
      <c r="F428" s="35">
        <v>28480</v>
      </c>
      <c r="G428" s="35"/>
      <c r="H428" s="35">
        <f t="shared" si="18"/>
        <v>34880</v>
      </c>
    </row>
    <row r="429" spans="1:8" ht="34.5" thickBot="1" x14ac:dyDescent="0.3">
      <c r="A429" s="38" t="s">
        <v>89</v>
      </c>
      <c r="B429" s="33" t="s">
        <v>92</v>
      </c>
      <c r="C429" s="35">
        <v>160</v>
      </c>
      <c r="D429" s="35"/>
      <c r="E429" s="35">
        <v>7840</v>
      </c>
      <c r="F429" s="35">
        <v>98560</v>
      </c>
      <c r="G429" s="35"/>
      <c r="H429" s="35">
        <f t="shared" si="18"/>
        <v>106560</v>
      </c>
    </row>
    <row r="430" spans="1:8" ht="34.5" thickBot="1" x14ac:dyDescent="0.3">
      <c r="A430" s="38" t="s">
        <v>91</v>
      </c>
      <c r="B430" s="33" t="s">
        <v>94</v>
      </c>
      <c r="C430" s="35">
        <v>160</v>
      </c>
      <c r="D430" s="35">
        <v>320</v>
      </c>
      <c r="E430" s="35">
        <v>5440</v>
      </c>
      <c r="F430" s="35">
        <v>26400</v>
      </c>
      <c r="G430" s="35"/>
      <c r="H430" s="35">
        <f t="shared" si="18"/>
        <v>32320</v>
      </c>
    </row>
    <row r="431" spans="1:8" ht="34.5" thickBot="1" x14ac:dyDescent="0.3">
      <c r="A431" s="38" t="s">
        <v>93</v>
      </c>
      <c r="B431" s="33" t="s">
        <v>96</v>
      </c>
      <c r="C431" s="35"/>
      <c r="D431" s="35"/>
      <c r="E431" s="35"/>
      <c r="F431" s="35">
        <v>32480</v>
      </c>
      <c r="G431" s="35"/>
      <c r="H431" s="35">
        <f t="shared" si="18"/>
        <v>32480</v>
      </c>
    </row>
    <row r="432" spans="1:8" ht="34.5" thickBot="1" x14ac:dyDescent="0.3">
      <c r="A432" s="38" t="s">
        <v>95</v>
      </c>
      <c r="B432" s="33" t="s">
        <v>98</v>
      </c>
      <c r="C432" s="35"/>
      <c r="D432" s="35"/>
      <c r="E432" s="35">
        <v>6240</v>
      </c>
      <c r="F432" s="35">
        <v>25920</v>
      </c>
      <c r="G432" s="35"/>
      <c r="H432" s="35">
        <f t="shared" si="18"/>
        <v>32160</v>
      </c>
    </row>
    <row r="433" spans="1:8" ht="34.5" thickBot="1" x14ac:dyDescent="0.3">
      <c r="A433" s="38" t="s">
        <v>97</v>
      </c>
      <c r="B433" s="33" t="s">
        <v>100</v>
      </c>
      <c r="C433" s="35"/>
      <c r="D433" s="35"/>
      <c r="E433" s="35">
        <v>6080</v>
      </c>
      <c r="F433" s="35">
        <v>24800</v>
      </c>
      <c r="G433" s="35"/>
      <c r="H433" s="35">
        <f t="shared" si="18"/>
        <v>30880</v>
      </c>
    </row>
    <row r="434" spans="1:8" ht="34.5" thickBot="1" x14ac:dyDescent="0.3">
      <c r="A434" s="38" t="s">
        <v>99</v>
      </c>
      <c r="B434" s="33" t="s">
        <v>102</v>
      </c>
      <c r="C434" s="35">
        <v>480</v>
      </c>
      <c r="D434" s="35"/>
      <c r="E434" s="35"/>
      <c r="F434" s="35">
        <v>38240</v>
      </c>
      <c r="G434" s="35"/>
      <c r="H434" s="35">
        <f t="shared" si="18"/>
        <v>38720</v>
      </c>
    </row>
    <row r="435" spans="1:8" ht="34.5" thickBot="1" x14ac:dyDescent="0.3">
      <c r="A435" s="38" t="s">
        <v>101</v>
      </c>
      <c r="B435" s="33" t="s">
        <v>104</v>
      </c>
      <c r="C435" s="35"/>
      <c r="D435" s="35">
        <v>160</v>
      </c>
      <c r="E435" s="35">
        <v>6400</v>
      </c>
      <c r="F435" s="35">
        <v>36640</v>
      </c>
      <c r="G435" s="35"/>
      <c r="H435" s="35">
        <f t="shared" si="18"/>
        <v>43200</v>
      </c>
    </row>
    <row r="436" spans="1:8" ht="34.5" thickBot="1" x14ac:dyDescent="0.3">
      <c r="A436" s="38" t="s">
        <v>103</v>
      </c>
      <c r="B436" s="33" t="s">
        <v>106</v>
      </c>
      <c r="C436" s="35"/>
      <c r="D436" s="35"/>
      <c r="E436" s="35">
        <v>4800</v>
      </c>
      <c r="F436" s="35">
        <v>25440</v>
      </c>
      <c r="G436" s="35"/>
      <c r="H436" s="35">
        <f t="shared" si="18"/>
        <v>30240</v>
      </c>
    </row>
    <row r="437" spans="1:8" x14ac:dyDescent="0.25">
      <c r="A437" s="52" t="s">
        <v>105</v>
      </c>
      <c r="B437" s="86" t="s">
        <v>108</v>
      </c>
      <c r="C437" s="107"/>
      <c r="D437" s="107"/>
      <c r="E437" s="107">
        <v>6080</v>
      </c>
      <c r="F437" s="107">
        <v>31200</v>
      </c>
      <c r="G437" s="107"/>
      <c r="H437" s="107">
        <f>SUM(C437:G438)</f>
        <v>37280</v>
      </c>
    </row>
    <row r="438" spans="1:8" ht="15.75" thickBot="1" x14ac:dyDescent="0.3">
      <c r="A438" s="54"/>
      <c r="B438" s="86"/>
      <c r="C438" s="109"/>
      <c r="D438" s="109"/>
      <c r="E438" s="109"/>
      <c r="F438" s="109"/>
      <c r="G438" s="109"/>
      <c r="H438" s="109"/>
    </row>
    <row r="439" spans="1:8" x14ac:dyDescent="0.25">
      <c r="A439" s="52" t="s">
        <v>107</v>
      </c>
      <c r="B439" s="86" t="s">
        <v>110</v>
      </c>
      <c r="C439" s="107">
        <v>160</v>
      </c>
      <c r="D439" s="107"/>
      <c r="E439" s="107">
        <v>8160</v>
      </c>
      <c r="F439" s="107">
        <v>24480</v>
      </c>
      <c r="G439" s="107"/>
      <c r="H439" s="107">
        <f>SUM(C439:G440)</f>
        <v>32800</v>
      </c>
    </row>
    <row r="440" spans="1:8" ht="15.75" thickBot="1" x14ac:dyDescent="0.3">
      <c r="A440" s="54"/>
      <c r="B440" s="86"/>
      <c r="C440" s="109"/>
      <c r="D440" s="109"/>
      <c r="E440" s="109"/>
      <c r="F440" s="109"/>
      <c r="G440" s="109"/>
      <c r="H440" s="109"/>
    </row>
    <row r="441" spans="1:8" x14ac:dyDescent="0.25">
      <c r="A441" s="52" t="s">
        <v>109</v>
      </c>
      <c r="B441" s="86" t="s">
        <v>112</v>
      </c>
      <c r="C441" s="107"/>
      <c r="D441" s="107"/>
      <c r="E441" s="107"/>
      <c r="F441" s="107">
        <v>34880</v>
      </c>
      <c r="G441" s="107"/>
      <c r="H441" s="107">
        <f>SUM(C441:G442)</f>
        <v>34880</v>
      </c>
    </row>
    <row r="442" spans="1:8" ht="15.75" thickBot="1" x14ac:dyDescent="0.3">
      <c r="A442" s="54"/>
      <c r="B442" s="86"/>
      <c r="C442" s="109"/>
      <c r="D442" s="109"/>
      <c r="E442" s="109"/>
      <c r="F442" s="109"/>
      <c r="G442" s="109"/>
      <c r="H442" s="109"/>
    </row>
    <row r="443" spans="1:8" x14ac:dyDescent="0.25">
      <c r="A443" s="52" t="s">
        <v>111</v>
      </c>
      <c r="B443" s="86" t="s">
        <v>114</v>
      </c>
      <c r="C443" s="107"/>
      <c r="D443" s="107"/>
      <c r="E443" s="107"/>
      <c r="F443" s="107">
        <v>36320</v>
      </c>
      <c r="G443" s="107"/>
      <c r="H443" s="107">
        <f>SUM(C443:G444)</f>
        <v>36320</v>
      </c>
    </row>
    <row r="444" spans="1:8" x14ac:dyDescent="0.25">
      <c r="A444" s="55"/>
      <c r="B444" s="86"/>
      <c r="C444" s="109"/>
      <c r="D444" s="109"/>
      <c r="E444" s="109"/>
      <c r="F444" s="109"/>
      <c r="G444" s="109"/>
      <c r="H444" s="109"/>
    </row>
    <row r="445" spans="1:8" ht="33.75" x14ac:dyDescent="0.25">
      <c r="A445" s="18" t="s">
        <v>113</v>
      </c>
      <c r="B445" s="33" t="s">
        <v>116</v>
      </c>
      <c r="C445" s="35"/>
      <c r="D445" s="35"/>
      <c r="E445" s="35"/>
      <c r="F445" s="35">
        <v>35680</v>
      </c>
      <c r="G445" s="35"/>
      <c r="H445" s="35">
        <f>F445</f>
        <v>35680</v>
      </c>
    </row>
    <row r="446" spans="1:8" ht="34.5" thickBot="1" x14ac:dyDescent="0.3">
      <c r="A446" s="38" t="s">
        <v>115</v>
      </c>
      <c r="B446" s="33" t="s">
        <v>118</v>
      </c>
      <c r="C446" s="35"/>
      <c r="D446" s="35">
        <v>640</v>
      </c>
      <c r="E446" s="35">
        <v>5280</v>
      </c>
      <c r="F446" s="35">
        <v>75200</v>
      </c>
      <c r="G446" s="35"/>
      <c r="H446" s="35">
        <f>SUM(C446:G446)</f>
        <v>81120</v>
      </c>
    </row>
    <row r="447" spans="1:8" ht="34.5" thickBot="1" x14ac:dyDescent="0.3">
      <c r="A447" s="38" t="s">
        <v>117</v>
      </c>
      <c r="B447" s="33" t="s">
        <v>120</v>
      </c>
      <c r="C447" s="35"/>
      <c r="D447" s="35"/>
      <c r="E447" s="35">
        <v>6080</v>
      </c>
      <c r="F447" s="35">
        <v>33920</v>
      </c>
      <c r="G447" s="35"/>
      <c r="H447" s="35">
        <f>SUM(C447:G447)</f>
        <v>40000</v>
      </c>
    </row>
    <row r="448" spans="1:8" ht="34.5" thickBot="1" x14ac:dyDescent="0.3">
      <c r="A448" s="38" t="s">
        <v>119</v>
      </c>
      <c r="B448" s="33" t="s">
        <v>122</v>
      </c>
      <c r="C448" s="35"/>
      <c r="D448" s="35"/>
      <c r="E448" s="35">
        <v>5600</v>
      </c>
      <c r="F448" s="35">
        <v>72960</v>
      </c>
      <c r="G448" s="35"/>
      <c r="H448" s="35">
        <f>C448+D448+E448+F448</f>
        <v>78560</v>
      </c>
    </row>
    <row r="449" spans="1:8" ht="34.5" thickBot="1" x14ac:dyDescent="0.3">
      <c r="A449" s="38" t="s">
        <v>121</v>
      </c>
      <c r="B449" s="33" t="s">
        <v>124</v>
      </c>
      <c r="C449" s="35"/>
      <c r="D449" s="35"/>
      <c r="E449" s="35">
        <v>10560</v>
      </c>
      <c r="F449" s="35">
        <v>53120</v>
      </c>
      <c r="G449" s="35"/>
      <c r="H449" s="35">
        <f>C449+D449+E449+F449</f>
        <v>63680</v>
      </c>
    </row>
    <row r="450" spans="1:8" ht="23.25" thickBot="1" x14ac:dyDescent="0.3">
      <c r="A450" s="38" t="s">
        <v>123</v>
      </c>
      <c r="B450" s="33" t="s">
        <v>126</v>
      </c>
      <c r="C450" s="35"/>
      <c r="D450" s="35"/>
      <c r="E450" s="35">
        <v>6240</v>
      </c>
      <c r="F450" s="35">
        <v>30080</v>
      </c>
      <c r="G450" s="35"/>
      <c r="H450" s="35">
        <f>C450+D450+E450+F450</f>
        <v>36320</v>
      </c>
    </row>
    <row r="451" spans="1:8" ht="34.5" thickBot="1" x14ac:dyDescent="0.3">
      <c r="A451" s="38" t="s">
        <v>125</v>
      </c>
      <c r="B451" s="33" t="s">
        <v>128</v>
      </c>
      <c r="C451" s="35"/>
      <c r="D451" s="35"/>
      <c r="E451" s="35">
        <v>4640</v>
      </c>
      <c r="F451" s="35">
        <v>12800</v>
      </c>
      <c r="G451" s="35"/>
      <c r="H451" s="35">
        <f>C451+D451+E451+F451</f>
        <v>17440</v>
      </c>
    </row>
    <row r="452" spans="1:8" ht="34.5" thickBot="1" x14ac:dyDescent="0.3">
      <c r="A452" s="38" t="s">
        <v>127</v>
      </c>
      <c r="B452" s="33" t="s">
        <v>130</v>
      </c>
      <c r="C452" s="35"/>
      <c r="D452" s="35"/>
      <c r="E452" s="35">
        <v>3840</v>
      </c>
      <c r="F452" s="35">
        <v>17600</v>
      </c>
      <c r="G452" s="35"/>
      <c r="H452" s="35">
        <f>C452+D452+E452+F452</f>
        <v>21440</v>
      </c>
    </row>
    <row r="453" spans="1:8" x14ac:dyDescent="0.25">
      <c r="A453" s="52" t="s">
        <v>129</v>
      </c>
      <c r="B453" s="86" t="s">
        <v>132</v>
      </c>
      <c r="C453" s="107"/>
      <c r="D453" s="107"/>
      <c r="E453" s="107">
        <v>5760</v>
      </c>
      <c r="F453" s="107">
        <v>25280</v>
      </c>
      <c r="G453" s="107"/>
      <c r="H453" s="107">
        <f>E453+F453</f>
        <v>31040</v>
      </c>
    </row>
    <row r="454" spans="1:8" ht="15.75" thickBot="1" x14ac:dyDescent="0.3">
      <c r="A454" s="54"/>
      <c r="B454" s="86"/>
      <c r="C454" s="109"/>
      <c r="D454" s="109"/>
      <c r="E454" s="109"/>
      <c r="F454" s="109"/>
      <c r="G454" s="109"/>
      <c r="H454" s="109"/>
    </row>
    <row r="455" spans="1:8" x14ac:dyDescent="0.25">
      <c r="A455" s="52" t="s">
        <v>131</v>
      </c>
      <c r="B455" s="86" t="s">
        <v>134</v>
      </c>
      <c r="C455" s="107"/>
      <c r="D455" s="107"/>
      <c r="E455" s="107">
        <v>4480</v>
      </c>
      <c r="F455" s="107">
        <v>26880</v>
      </c>
      <c r="G455" s="107"/>
      <c r="H455" s="107">
        <f>E455+F455</f>
        <v>31360</v>
      </c>
    </row>
    <row r="456" spans="1:8" ht="15.75" thickBot="1" x14ac:dyDescent="0.3">
      <c r="A456" s="54"/>
      <c r="B456" s="86"/>
      <c r="C456" s="109"/>
      <c r="D456" s="109"/>
      <c r="E456" s="109"/>
      <c r="F456" s="109"/>
      <c r="G456" s="109"/>
      <c r="H456" s="109"/>
    </row>
    <row r="457" spans="1:8" x14ac:dyDescent="0.25">
      <c r="A457" s="52" t="s">
        <v>133</v>
      </c>
      <c r="B457" s="86" t="s">
        <v>136</v>
      </c>
      <c r="C457" s="107"/>
      <c r="D457" s="107"/>
      <c r="E457" s="107">
        <v>8160</v>
      </c>
      <c r="F457" s="107">
        <v>37760</v>
      </c>
      <c r="G457" s="107"/>
      <c r="H457" s="107">
        <f>E457+F457</f>
        <v>45920</v>
      </c>
    </row>
    <row r="458" spans="1:8" ht="15.75" thickBot="1" x14ac:dyDescent="0.3">
      <c r="A458" s="54"/>
      <c r="B458" s="86"/>
      <c r="C458" s="109"/>
      <c r="D458" s="109"/>
      <c r="E458" s="109"/>
      <c r="F458" s="109"/>
      <c r="G458" s="109"/>
      <c r="H458" s="109"/>
    </row>
    <row r="459" spans="1:8" x14ac:dyDescent="0.25">
      <c r="A459" s="52" t="s">
        <v>135</v>
      </c>
      <c r="B459" s="86" t="s">
        <v>137</v>
      </c>
      <c r="C459" s="107"/>
      <c r="D459" s="107"/>
      <c r="E459" s="107">
        <v>4800</v>
      </c>
      <c r="F459" s="107">
        <v>28160</v>
      </c>
      <c r="G459" s="107"/>
      <c r="H459" s="107">
        <f>E459+F459</f>
        <v>32960</v>
      </c>
    </row>
    <row r="460" spans="1:8" x14ac:dyDescent="0.25">
      <c r="A460" s="55"/>
      <c r="B460" s="86"/>
      <c r="C460" s="109"/>
      <c r="D460" s="109"/>
      <c r="E460" s="109"/>
      <c r="F460" s="109"/>
      <c r="G460" s="109"/>
      <c r="H460" s="109"/>
    </row>
    <row r="461" spans="1:8" x14ac:dyDescent="0.25">
      <c r="A461" s="50" t="s">
        <v>291</v>
      </c>
      <c r="B461" s="86" t="s">
        <v>139</v>
      </c>
      <c r="C461" s="107"/>
      <c r="D461" s="107"/>
      <c r="E461" s="107">
        <v>5440</v>
      </c>
      <c r="F461" s="107">
        <v>21600</v>
      </c>
      <c r="G461" s="107"/>
      <c r="H461" s="107">
        <f>E461+F461</f>
        <v>27040</v>
      </c>
    </row>
    <row r="462" spans="1:8" x14ac:dyDescent="0.25">
      <c r="A462" s="51"/>
      <c r="B462" s="86"/>
      <c r="C462" s="109"/>
      <c r="D462" s="109"/>
      <c r="E462" s="109"/>
      <c r="F462" s="109"/>
      <c r="G462" s="109"/>
      <c r="H462" s="109"/>
    </row>
    <row r="463" spans="1:8" ht="34.5" thickBot="1" x14ac:dyDescent="0.3">
      <c r="A463" s="38" t="s">
        <v>138</v>
      </c>
      <c r="B463" s="33" t="s">
        <v>141</v>
      </c>
      <c r="C463" s="35"/>
      <c r="D463" s="35"/>
      <c r="E463" s="35">
        <v>5760</v>
      </c>
      <c r="F463" s="35">
        <v>24960</v>
      </c>
      <c r="G463" s="35"/>
      <c r="H463" s="35">
        <f>E463+F463</f>
        <v>30720</v>
      </c>
    </row>
    <row r="464" spans="1:8" x14ac:dyDescent="0.25">
      <c r="A464" s="52" t="s">
        <v>140</v>
      </c>
      <c r="B464" s="86" t="s">
        <v>143</v>
      </c>
      <c r="C464" s="107">
        <v>640</v>
      </c>
      <c r="D464" s="107"/>
      <c r="E464" s="107">
        <v>9120</v>
      </c>
      <c r="F464" s="107">
        <v>21920</v>
      </c>
      <c r="G464" s="107"/>
      <c r="H464" s="107">
        <f>C464+E464+F464</f>
        <v>31680</v>
      </c>
    </row>
    <row r="465" spans="1:8" x14ac:dyDescent="0.25">
      <c r="A465" s="53"/>
      <c r="B465" s="86"/>
      <c r="C465" s="109"/>
      <c r="D465" s="109"/>
      <c r="E465" s="109"/>
      <c r="F465" s="109"/>
      <c r="G465" s="109"/>
      <c r="H465" s="109"/>
    </row>
    <row r="466" spans="1:8" ht="33.75" x14ac:dyDescent="0.25">
      <c r="A466" s="18" t="s">
        <v>142</v>
      </c>
      <c r="B466" s="33" t="s">
        <v>145</v>
      </c>
      <c r="C466" s="35"/>
      <c r="D466" s="35"/>
      <c r="E466" s="35">
        <v>5120</v>
      </c>
      <c r="F466" s="35">
        <v>27840</v>
      </c>
      <c r="G466" s="35"/>
      <c r="H466" s="35">
        <f>E466+F466</f>
        <v>32960</v>
      </c>
    </row>
    <row r="467" spans="1:8" ht="34.5" thickBot="1" x14ac:dyDescent="0.3">
      <c r="A467" s="38" t="s">
        <v>144</v>
      </c>
      <c r="B467" s="33" t="s">
        <v>147</v>
      </c>
      <c r="C467" s="35"/>
      <c r="D467" s="35"/>
      <c r="E467" s="35">
        <v>4480</v>
      </c>
      <c r="F467" s="35">
        <v>28640</v>
      </c>
      <c r="G467" s="35"/>
      <c r="H467" s="35">
        <f>E467+F467</f>
        <v>33120</v>
      </c>
    </row>
    <row r="468" spans="1:8" ht="34.5" thickBot="1" x14ac:dyDescent="0.3">
      <c r="A468" s="38" t="s">
        <v>146</v>
      </c>
      <c r="B468" s="33" t="s">
        <v>149</v>
      </c>
      <c r="C468" s="35"/>
      <c r="D468" s="35"/>
      <c r="E468" s="35">
        <v>4960</v>
      </c>
      <c r="F468" s="35">
        <v>29440</v>
      </c>
      <c r="G468" s="35"/>
      <c r="H468" s="35">
        <f>E468+F468</f>
        <v>34400</v>
      </c>
    </row>
    <row r="469" spans="1:8" x14ac:dyDescent="0.25">
      <c r="A469" s="52" t="s">
        <v>148</v>
      </c>
      <c r="B469" s="86" t="s">
        <v>150</v>
      </c>
      <c r="C469" s="107"/>
      <c r="D469" s="107"/>
      <c r="E469" s="107">
        <v>6080</v>
      </c>
      <c r="F469" s="107">
        <v>28160</v>
      </c>
      <c r="G469" s="107"/>
      <c r="H469" s="107">
        <f>E469+F469</f>
        <v>34240</v>
      </c>
    </row>
    <row r="470" spans="1:8" ht="15.75" thickBot="1" x14ac:dyDescent="0.3">
      <c r="A470" s="54"/>
      <c r="B470" s="86"/>
      <c r="C470" s="109"/>
      <c r="D470" s="109"/>
      <c r="E470" s="109"/>
      <c r="F470" s="109"/>
      <c r="G470" s="109"/>
      <c r="H470" s="109"/>
    </row>
    <row r="471" spans="1:8" x14ac:dyDescent="0.25">
      <c r="A471" s="52" t="s">
        <v>292</v>
      </c>
      <c r="B471" s="86" t="s">
        <v>152</v>
      </c>
      <c r="C471" s="107"/>
      <c r="D471" s="107"/>
      <c r="E471" s="107">
        <v>5760</v>
      </c>
      <c r="F471" s="107">
        <v>26080</v>
      </c>
      <c r="G471" s="107"/>
      <c r="H471" s="107">
        <f>E471+F471</f>
        <v>31840</v>
      </c>
    </row>
    <row r="472" spans="1:8" ht="15.75" thickBot="1" x14ac:dyDescent="0.3">
      <c r="A472" s="54"/>
      <c r="B472" s="86"/>
      <c r="C472" s="109"/>
      <c r="D472" s="109"/>
      <c r="E472" s="109"/>
      <c r="F472" s="109"/>
      <c r="G472" s="109"/>
      <c r="H472" s="109"/>
    </row>
    <row r="473" spans="1:8" x14ac:dyDescent="0.25">
      <c r="A473" s="52" t="s">
        <v>151</v>
      </c>
      <c r="B473" s="86" t="s">
        <v>154</v>
      </c>
      <c r="C473" s="107">
        <v>320</v>
      </c>
      <c r="D473" s="107"/>
      <c r="E473" s="107">
        <v>4800</v>
      </c>
      <c r="F473" s="107">
        <v>16160</v>
      </c>
      <c r="G473" s="107"/>
      <c r="H473" s="107">
        <f>SUM(C473:G474)</f>
        <v>21280</v>
      </c>
    </row>
    <row r="474" spans="1:8" ht="15.75" thickBot="1" x14ac:dyDescent="0.3">
      <c r="A474" s="54"/>
      <c r="B474" s="86"/>
      <c r="C474" s="109"/>
      <c r="D474" s="109"/>
      <c r="E474" s="109"/>
      <c r="F474" s="109"/>
      <c r="G474" s="109"/>
      <c r="H474" s="109"/>
    </row>
    <row r="475" spans="1:8" ht="34.5" thickBot="1" x14ac:dyDescent="0.3">
      <c r="A475" s="38" t="s">
        <v>153</v>
      </c>
      <c r="B475" s="33" t="s">
        <v>156</v>
      </c>
      <c r="C475" s="35"/>
      <c r="D475" s="35"/>
      <c r="E475" s="35">
        <v>5920</v>
      </c>
      <c r="F475" s="35">
        <v>27200</v>
      </c>
      <c r="G475" s="35"/>
      <c r="H475" s="35">
        <f>E475+F475</f>
        <v>33120</v>
      </c>
    </row>
    <row r="476" spans="1:8" x14ac:dyDescent="0.25">
      <c r="A476" s="52" t="s">
        <v>155</v>
      </c>
      <c r="B476" s="86" t="s">
        <v>158</v>
      </c>
      <c r="C476" s="107"/>
      <c r="D476" s="107"/>
      <c r="E476" s="107">
        <v>1440</v>
      </c>
      <c r="F476" s="107">
        <v>18560</v>
      </c>
      <c r="G476" s="107"/>
      <c r="H476" s="107">
        <f>SUM(C476:G477)</f>
        <v>20000</v>
      </c>
    </row>
    <row r="477" spans="1:8" ht="15.75" thickBot="1" x14ac:dyDescent="0.3">
      <c r="A477" s="54"/>
      <c r="B477" s="86"/>
      <c r="C477" s="109"/>
      <c r="D477" s="109"/>
      <c r="E477" s="109"/>
      <c r="F477" s="109"/>
      <c r="G477" s="109"/>
      <c r="H477" s="109"/>
    </row>
    <row r="478" spans="1:8" x14ac:dyDescent="0.25">
      <c r="A478" s="52" t="s">
        <v>157</v>
      </c>
      <c r="B478" s="86" t="s">
        <v>160</v>
      </c>
      <c r="C478" s="107"/>
      <c r="D478" s="107"/>
      <c r="E478" s="107">
        <v>6080</v>
      </c>
      <c r="F478" s="107">
        <v>22880</v>
      </c>
      <c r="G478" s="107"/>
      <c r="H478" s="107">
        <f>E478+F478</f>
        <v>28960</v>
      </c>
    </row>
    <row r="479" spans="1:8" ht="15.75" thickBot="1" x14ac:dyDescent="0.3">
      <c r="A479" s="54"/>
      <c r="B479" s="86"/>
      <c r="C479" s="109"/>
      <c r="D479" s="109"/>
      <c r="E479" s="109"/>
      <c r="F479" s="109"/>
      <c r="G479" s="109"/>
      <c r="H479" s="109"/>
    </row>
    <row r="480" spans="1:8" x14ac:dyDescent="0.25">
      <c r="A480" s="52" t="s">
        <v>159</v>
      </c>
      <c r="B480" s="86" t="s">
        <v>162</v>
      </c>
      <c r="C480" s="107"/>
      <c r="D480" s="107"/>
      <c r="E480" s="107">
        <v>5760</v>
      </c>
      <c r="F480" s="107">
        <v>34400</v>
      </c>
      <c r="G480" s="107"/>
      <c r="H480" s="107">
        <f>SUM(C480:G481)</f>
        <v>40160</v>
      </c>
    </row>
    <row r="481" spans="1:8" ht="15.75" thickBot="1" x14ac:dyDescent="0.3">
      <c r="A481" s="54"/>
      <c r="B481" s="86"/>
      <c r="C481" s="109"/>
      <c r="D481" s="109"/>
      <c r="E481" s="109"/>
      <c r="F481" s="109"/>
      <c r="G481" s="109"/>
      <c r="H481" s="109"/>
    </row>
    <row r="482" spans="1:8" x14ac:dyDescent="0.25">
      <c r="A482" s="52" t="s">
        <v>161</v>
      </c>
      <c r="B482" s="86" t="s">
        <v>164</v>
      </c>
      <c r="C482" s="107"/>
      <c r="D482" s="107">
        <v>320</v>
      </c>
      <c r="E482" s="107">
        <v>6400</v>
      </c>
      <c r="F482" s="107">
        <v>51360</v>
      </c>
      <c r="G482" s="107"/>
      <c r="H482" s="107">
        <f>SUM(C482:G483)</f>
        <v>58080</v>
      </c>
    </row>
    <row r="483" spans="1:8" x14ac:dyDescent="0.25">
      <c r="A483" s="55"/>
      <c r="B483" s="86"/>
      <c r="C483" s="109"/>
      <c r="D483" s="109"/>
      <c r="E483" s="109"/>
      <c r="F483" s="109"/>
      <c r="G483" s="109"/>
      <c r="H483" s="109"/>
    </row>
    <row r="484" spans="1:8" x14ac:dyDescent="0.25">
      <c r="A484" s="50" t="s">
        <v>163</v>
      </c>
      <c r="B484" s="86" t="s">
        <v>166</v>
      </c>
      <c r="C484" s="107"/>
      <c r="D484" s="107">
        <v>320</v>
      </c>
      <c r="E484" s="107">
        <v>5440</v>
      </c>
      <c r="F484" s="107">
        <v>26240</v>
      </c>
      <c r="G484" s="107"/>
      <c r="H484" s="107">
        <f>SUM(C484:G485)</f>
        <v>32000</v>
      </c>
    </row>
    <row r="485" spans="1:8" x14ac:dyDescent="0.25">
      <c r="A485" s="51"/>
      <c r="B485" s="86"/>
      <c r="C485" s="109"/>
      <c r="D485" s="109"/>
      <c r="E485" s="109"/>
      <c r="F485" s="109"/>
      <c r="G485" s="109"/>
      <c r="H485" s="109"/>
    </row>
    <row r="486" spans="1:8" ht="34.5" thickBot="1" x14ac:dyDescent="0.3">
      <c r="A486" s="38" t="s">
        <v>165</v>
      </c>
      <c r="B486" s="33" t="s">
        <v>168</v>
      </c>
      <c r="C486" s="35"/>
      <c r="D486" s="35"/>
      <c r="E486" s="35"/>
      <c r="F486" s="35">
        <v>30080</v>
      </c>
      <c r="G486" s="35"/>
      <c r="H486" s="35">
        <f>E486+F486</f>
        <v>30080</v>
      </c>
    </row>
    <row r="487" spans="1:8" ht="23.25" thickBot="1" x14ac:dyDescent="0.3">
      <c r="A487" s="38" t="s">
        <v>167</v>
      </c>
      <c r="B487" s="33" t="s">
        <v>170</v>
      </c>
      <c r="C487" s="35"/>
      <c r="D487" s="35">
        <v>160</v>
      </c>
      <c r="E487" s="35">
        <v>6400</v>
      </c>
      <c r="F487" s="35">
        <v>55680</v>
      </c>
      <c r="G487" s="35"/>
      <c r="H487" s="35">
        <f>SUM(C487:G487)</f>
        <v>62240</v>
      </c>
    </row>
    <row r="488" spans="1:8" ht="34.5" thickBot="1" x14ac:dyDescent="0.3">
      <c r="A488" s="38" t="s">
        <v>169</v>
      </c>
      <c r="B488" s="33" t="s">
        <v>172</v>
      </c>
      <c r="C488" s="35">
        <v>160</v>
      </c>
      <c r="D488" s="35">
        <v>160</v>
      </c>
      <c r="E488" s="35">
        <v>4480</v>
      </c>
      <c r="F488" s="35">
        <v>39520</v>
      </c>
      <c r="G488" s="35"/>
      <c r="H488" s="35">
        <f>SUM(C488:G488)</f>
        <v>44320</v>
      </c>
    </row>
    <row r="489" spans="1:8" ht="34.5" thickBot="1" x14ac:dyDescent="0.3">
      <c r="A489" s="38" t="s">
        <v>171</v>
      </c>
      <c r="B489" s="33" t="s">
        <v>174</v>
      </c>
      <c r="C489" s="35">
        <v>480</v>
      </c>
      <c r="D489" s="35"/>
      <c r="E489" s="35">
        <v>4960</v>
      </c>
      <c r="F489" s="35">
        <v>24000</v>
      </c>
      <c r="G489" s="35"/>
      <c r="H489" s="35">
        <f>C489+E489+F489</f>
        <v>29440</v>
      </c>
    </row>
    <row r="490" spans="1:8" ht="34.5" thickBot="1" x14ac:dyDescent="0.3">
      <c r="A490" s="38" t="s">
        <v>173</v>
      </c>
      <c r="B490" s="33" t="s">
        <v>176</v>
      </c>
      <c r="C490" s="35"/>
      <c r="D490" s="35"/>
      <c r="E490" s="35"/>
      <c r="F490" s="35">
        <v>34080</v>
      </c>
      <c r="G490" s="35"/>
      <c r="H490" s="35">
        <f>F490</f>
        <v>34080</v>
      </c>
    </row>
    <row r="491" spans="1:8" ht="34.5" thickBot="1" x14ac:dyDescent="0.3">
      <c r="A491" s="38" t="s">
        <v>175</v>
      </c>
      <c r="B491" s="33" t="s">
        <v>178</v>
      </c>
      <c r="C491" s="35"/>
      <c r="D491" s="35"/>
      <c r="E491" s="35"/>
      <c r="F491" s="35">
        <v>31680</v>
      </c>
      <c r="G491" s="35"/>
      <c r="H491" s="35">
        <f>F491</f>
        <v>31680</v>
      </c>
    </row>
    <row r="492" spans="1:8" ht="34.5" thickBot="1" x14ac:dyDescent="0.3">
      <c r="A492" s="38" t="s">
        <v>177</v>
      </c>
      <c r="B492" s="33" t="s">
        <v>180</v>
      </c>
      <c r="C492" s="35"/>
      <c r="D492" s="35"/>
      <c r="E492" s="35">
        <v>21760</v>
      </c>
      <c r="F492" s="35">
        <v>63520</v>
      </c>
      <c r="G492" s="35"/>
      <c r="H492" s="35">
        <f>E492+F492</f>
        <v>85280</v>
      </c>
    </row>
    <row r="493" spans="1:8" x14ac:dyDescent="0.25">
      <c r="A493" s="52" t="s">
        <v>179</v>
      </c>
      <c r="B493" s="86" t="s">
        <v>182</v>
      </c>
      <c r="C493" s="107"/>
      <c r="D493" s="107"/>
      <c r="E493" s="107">
        <v>1920</v>
      </c>
      <c r="F493" s="107">
        <v>30400</v>
      </c>
      <c r="G493" s="107"/>
      <c r="H493" s="107">
        <f>E493+F493</f>
        <v>32320</v>
      </c>
    </row>
    <row r="494" spans="1:8" x14ac:dyDescent="0.25">
      <c r="A494" s="55"/>
      <c r="B494" s="86"/>
      <c r="C494" s="109"/>
      <c r="D494" s="109"/>
      <c r="E494" s="109"/>
      <c r="F494" s="109"/>
      <c r="G494" s="109"/>
      <c r="H494" s="109"/>
    </row>
    <row r="495" spans="1:8" ht="33.75" x14ac:dyDescent="0.25">
      <c r="A495" s="18" t="s">
        <v>181</v>
      </c>
      <c r="B495" s="33" t="s">
        <v>184</v>
      </c>
      <c r="C495" s="35"/>
      <c r="D495" s="35"/>
      <c r="E495" s="35">
        <v>1120</v>
      </c>
      <c r="F495" s="35">
        <v>31680</v>
      </c>
      <c r="G495" s="35"/>
      <c r="H495" s="35">
        <f>E495+F495</f>
        <v>32800</v>
      </c>
    </row>
    <row r="496" spans="1:8" ht="34.5" thickBot="1" x14ac:dyDescent="0.3">
      <c r="A496" s="38" t="s">
        <v>183</v>
      </c>
      <c r="B496" s="33" t="s">
        <v>186</v>
      </c>
      <c r="C496" s="35"/>
      <c r="D496" s="35"/>
      <c r="E496" s="35">
        <v>6400</v>
      </c>
      <c r="F496" s="35">
        <v>68000</v>
      </c>
      <c r="G496" s="35"/>
      <c r="H496" s="35">
        <f>E496+F496</f>
        <v>74400</v>
      </c>
    </row>
    <row r="497" spans="1:8" x14ac:dyDescent="0.25">
      <c r="A497" s="52" t="s">
        <v>185</v>
      </c>
      <c r="B497" s="86" t="s">
        <v>188</v>
      </c>
      <c r="C497" s="107"/>
      <c r="D497" s="107"/>
      <c r="E497" s="107">
        <v>3200</v>
      </c>
      <c r="F497" s="107">
        <v>53760</v>
      </c>
      <c r="G497" s="107"/>
      <c r="H497" s="107">
        <f>D497+E497+F497</f>
        <v>56960</v>
      </c>
    </row>
    <row r="498" spans="1:8" ht="15.75" thickBot="1" x14ac:dyDescent="0.3">
      <c r="A498" s="54"/>
      <c r="B498" s="86"/>
      <c r="C498" s="109"/>
      <c r="D498" s="109"/>
      <c r="E498" s="109"/>
      <c r="F498" s="109"/>
      <c r="G498" s="109"/>
      <c r="H498" s="109"/>
    </row>
    <row r="499" spans="1:8" x14ac:dyDescent="0.25">
      <c r="A499" s="52" t="s">
        <v>187</v>
      </c>
      <c r="B499" s="86" t="s">
        <v>190</v>
      </c>
      <c r="C499" s="107"/>
      <c r="D499" s="107"/>
      <c r="E499" s="107"/>
      <c r="F499" s="107">
        <v>40000</v>
      </c>
      <c r="G499" s="107"/>
      <c r="H499" s="107">
        <f>E499+F499</f>
        <v>40000</v>
      </c>
    </row>
    <row r="500" spans="1:8" ht="15.75" thickBot="1" x14ac:dyDescent="0.3">
      <c r="A500" s="54"/>
      <c r="B500" s="86"/>
      <c r="C500" s="109"/>
      <c r="D500" s="109"/>
      <c r="E500" s="109"/>
      <c r="F500" s="109"/>
      <c r="G500" s="109"/>
      <c r="H500" s="109"/>
    </row>
    <row r="501" spans="1:8" x14ac:dyDescent="0.25">
      <c r="A501" s="52" t="s">
        <v>189</v>
      </c>
      <c r="B501" s="86" t="s">
        <v>192</v>
      </c>
      <c r="C501" s="107"/>
      <c r="D501" s="107"/>
      <c r="E501" s="107">
        <v>3680</v>
      </c>
      <c r="F501" s="107">
        <v>9440</v>
      </c>
      <c r="G501" s="107"/>
      <c r="H501" s="107">
        <f>E501+F501</f>
        <v>13120</v>
      </c>
    </row>
    <row r="502" spans="1:8" ht="15.75" thickBot="1" x14ac:dyDescent="0.3">
      <c r="A502" s="54"/>
      <c r="B502" s="86"/>
      <c r="C502" s="109"/>
      <c r="D502" s="109"/>
      <c r="E502" s="109"/>
      <c r="F502" s="109"/>
      <c r="G502" s="109"/>
      <c r="H502" s="109"/>
    </row>
    <row r="503" spans="1:8" x14ac:dyDescent="0.25">
      <c r="A503" s="52" t="s">
        <v>191</v>
      </c>
      <c r="B503" s="86" t="s">
        <v>194</v>
      </c>
      <c r="C503" s="107"/>
      <c r="D503" s="107"/>
      <c r="E503" s="107">
        <v>8960</v>
      </c>
      <c r="F503" s="107">
        <v>51040</v>
      </c>
      <c r="G503" s="107"/>
      <c r="H503" s="107">
        <f>E503+F503</f>
        <v>60000</v>
      </c>
    </row>
    <row r="504" spans="1:8" ht="15.75" thickBot="1" x14ac:dyDescent="0.3">
      <c r="A504" s="54"/>
      <c r="B504" s="86"/>
      <c r="C504" s="109"/>
      <c r="D504" s="109"/>
      <c r="E504" s="109"/>
      <c r="F504" s="109"/>
      <c r="G504" s="109"/>
      <c r="H504" s="109"/>
    </row>
    <row r="505" spans="1:8" ht="34.5" thickBot="1" x14ac:dyDescent="0.3">
      <c r="A505" s="38" t="s">
        <v>193</v>
      </c>
      <c r="B505" s="33" t="s">
        <v>196</v>
      </c>
      <c r="C505" s="35"/>
      <c r="D505" s="35"/>
      <c r="E505" s="35">
        <v>16640</v>
      </c>
      <c r="F505" s="35">
        <v>60640</v>
      </c>
      <c r="G505" s="35"/>
      <c r="H505" s="35">
        <f t="shared" ref="H505:H512" si="19">E505+F505</f>
        <v>77280</v>
      </c>
    </row>
    <row r="506" spans="1:8" ht="34.5" thickBot="1" x14ac:dyDescent="0.3">
      <c r="A506" s="38" t="s">
        <v>195</v>
      </c>
      <c r="B506" s="33" t="s">
        <v>198</v>
      </c>
      <c r="C506" s="35"/>
      <c r="D506" s="35"/>
      <c r="E506" s="35">
        <v>6080</v>
      </c>
      <c r="F506" s="35">
        <v>61120</v>
      </c>
      <c r="G506" s="35"/>
      <c r="H506" s="35">
        <f t="shared" si="19"/>
        <v>67200</v>
      </c>
    </row>
    <row r="507" spans="1:8" ht="34.5" thickBot="1" x14ac:dyDescent="0.3">
      <c r="A507" s="38" t="s">
        <v>197</v>
      </c>
      <c r="B507" s="33" t="s">
        <v>200</v>
      </c>
      <c r="C507" s="35"/>
      <c r="D507" s="35"/>
      <c r="E507" s="35">
        <v>9440</v>
      </c>
      <c r="F507" s="35">
        <v>55360</v>
      </c>
      <c r="G507" s="35"/>
      <c r="H507" s="35">
        <f t="shared" si="19"/>
        <v>64800</v>
      </c>
    </row>
    <row r="508" spans="1:8" ht="34.5" thickBot="1" x14ac:dyDescent="0.3">
      <c r="A508" s="38" t="s">
        <v>199</v>
      </c>
      <c r="B508" s="32" t="s">
        <v>202</v>
      </c>
      <c r="C508" s="35"/>
      <c r="D508" s="35"/>
      <c r="E508" s="35">
        <v>6080</v>
      </c>
      <c r="F508" s="35">
        <v>23040</v>
      </c>
      <c r="G508" s="35"/>
      <c r="H508" s="35">
        <f t="shared" si="19"/>
        <v>29120</v>
      </c>
    </row>
    <row r="509" spans="1:8" ht="34.5" thickBot="1" x14ac:dyDescent="0.3">
      <c r="A509" s="38" t="s">
        <v>201</v>
      </c>
      <c r="B509" s="33" t="s">
        <v>204</v>
      </c>
      <c r="C509" s="35"/>
      <c r="D509" s="35"/>
      <c r="E509" s="35">
        <v>4960</v>
      </c>
      <c r="F509" s="35">
        <v>25920</v>
      </c>
      <c r="G509" s="35"/>
      <c r="H509" s="35">
        <f t="shared" si="19"/>
        <v>30880</v>
      </c>
    </row>
    <row r="510" spans="1:8" ht="34.5" thickBot="1" x14ac:dyDescent="0.3">
      <c r="A510" s="38" t="s">
        <v>203</v>
      </c>
      <c r="B510" s="33" t="s">
        <v>206</v>
      </c>
      <c r="C510" s="35"/>
      <c r="D510" s="35"/>
      <c r="E510" s="35">
        <v>3840</v>
      </c>
      <c r="F510" s="35">
        <v>23840</v>
      </c>
      <c r="G510" s="35"/>
      <c r="H510" s="35">
        <f t="shared" si="19"/>
        <v>27680</v>
      </c>
    </row>
    <row r="511" spans="1:8" ht="34.5" thickBot="1" x14ac:dyDescent="0.3">
      <c r="A511" s="38" t="s">
        <v>205</v>
      </c>
      <c r="B511" s="33" t="s">
        <v>208</v>
      </c>
      <c r="C511" s="35"/>
      <c r="D511" s="35"/>
      <c r="E511" s="35">
        <v>10880</v>
      </c>
      <c r="F511" s="35">
        <v>43520</v>
      </c>
      <c r="G511" s="35"/>
      <c r="H511" s="35">
        <f t="shared" si="19"/>
        <v>54400</v>
      </c>
    </row>
    <row r="512" spans="1:8" x14ac:dyDescent="0.25">
      <c r="A512" s="52" t="s">
        <v>207</v>
      </c>
      <c r="B512" s="86" t="s">
        <v>210</v>
      </c>
      <c r="C512" s="107"/>
      <c r="D512" s="107"/>
      <c r="E512" s="107">
        <v>4160</v>
      </c>
      <c r="F512" s="107">
        <v>37440</v>
      </c>
      <c r="G512" s="107"/>
      <c r="H512" s="107">
        <f t="shared" si="19"/>
        <v>41600</v>
      </c>
    </row>
    <row r="513" spans="1:8" ht="15.75" thickBot="1" x14ac:dyDescent="0.3">
      <c r="A513" s="54"/>
      <c r="B513" s="86"/>
      <c r="C513" s="109"/>
      <c r="D513" s="109"/>
      <c r="E513" s="109"/>
      <c r="F513" s="109"/>
      <c r="G513" s="109"/>
      <c r="H513" s="109"/>
    </row>
    <row r="514" spans="1:8" ht="34.5" thickBot="1" x14ac:dyDescent="0.3">
      <c r="A514" s="38" t="s">
        <v>209</v>
      </c>
      <c r="B514" s="33" t="s">
        <v>212</v>
      </c>
      <c r="C514" s="35">
        <v>160</v>
      </c>
      <c r="D514" s="35"/>
      <c r="E514" s="35">
        <v>21280</v>
      </c>
      <c r="F514" s="35">
        <v>106400</v>
      </c>
      <c r="G514" s="35"/>
      <c r="H514" s="35">
        <f>C514+D514+E514+F514+G514</f>
        <v>127840</v>
      </c>
    </row>
    <row r="515" spans="1:8" ht="34.5" thickBot="1" x14ac:dyDescent="0.3">
      <c r="A515" s="38" t="s">
        <v>211</v>
      </c>
      <c r="B515" s="33" t="s">
        <v>214</v>
      </c>
      <c r="C515" s="35"/>
      <c r="D515" s="35"/>
      <c r="E515" s="35">
        <v>6240</v>
      </c>
      <c r="F515" s="35">
        <v>30880</v>
      </c>
      <c r="G515" s="35"/>
      <c r="H515" s="35">
        <f>E515+F515</f>
        <v>37120</v>
      </c>
    </row>
    <row r="516" spans="1:8" ht="34.5" thickBot="1" x14ac:dyDescent="0.3">
      <c r="A516" s="38" t="s">
        <v>213</v>
      </c>
      <c r="B516" s="33" t="s">
        <v>216</v>
      </c>
      <c r="C516" s="35"/>
      <c r="D516" s="35"/>
      <c r="E516" s="35">
        <v>9920</v>
      </c>
      <c r="F516" s="35">
        <v>49600</v>
      </c>
      <c r="G516" s="35"/>
      <c r="H516" s="35">
        <f>E516+F516</f>
        <v>59520</v>
      </c>
    </row>
    <row r="517" spans="1:8" ht="34.5" thickBot="1" x14ac:dyDescent="0.3">
      <c r="A517" s="38" t="s">
        <v>215</v>
      </c>
      <c r="B517" s="33" t="s">
        <v>218</v>
      </c>
      <c r="C517" s="35"/>
      <c r="D517" s="35"/>
      <c r="E517" s="35">
        <v>21440</v>
      </c>
      <c r="F517" s="35">
        <v>50720</v>
      </c>
      <c r="G517" s="35"/>
      <c r="H517" s="35">
        <f>C517+D517+E517+F517+G517</f>
        <v>72160</v>
      </c>
    </row>
    <row r="518" spans="1:8" x14ac:dyDescent="0.25">
      <c r="A518" s="52" t="s">
        <v>217</v>
      </c>
      <c r="B518" s="86" t="s">
        <v>220</v>
      </c>
      <c r="C518" s="107"/>
      <c r="D518" s="107"/>
      <c r="E518" s="107">
        <v>13440</v>
      </c>
      <c r="F518" s="107">
        <v>54080</v>
      </c>
      <c r="G518" s="107"/>
      <c r="H518" s="107">
        <f>C518+E518+F518</f>
        <v>67520</v>
      </c>
    </row>
    <row r="519" spans="1:8" ht="15.75" thickBot="1" x14ac:dyDescent="0.3">
      <c r="A519" s="54"/>
      <c r="B519" s="86"/>
      <c r="C519" s="109"/>
      <c r="D519" s="109"/>
      <c r="E519" s="109"/>
      <c r="F519" s="109"/>
      <c r="G519" s="109"/>
      <c r="H519" s="109"/>
    </row>
    <row r="520" spans="1:8" x14ac:dyDescent="0.25">
      <c r="A520" s="52" t="s">
        <v>219</v>
      </c>
      <c r="B520" s="86" t="s">
        <v>222</v>
      </c>
      <c r="C520" s="107"/>
      <c r="D520" s="107"/>
      <c r="E520" s="107">
        <v>7200</v>
      </c>
      <c r="F520" s="107">
        <v>35840</v>
      </c>
      <c r="G520" s="107"/>
      <c r="H520" s="107">
        <f>E520+F520</f>
        <v>43040</v>
      </c>
    </row>
    <row r="521" spans="1:8" ht="15.75" thickBot="1" x14ac:dyDescent="0.3">
      <c r="A521" s="54"/>
      <c r="B521" s="86"/>
      <c r="C521" s="109"/>
      <c r="D521" s="109"/>
      <c r="E521" s="109"/>
      <c r="F521" s="109"/>
      <c r="G521" s="109"/>
      <c r="H521" s="109"/>
    </row>
    <row r="522" spans="1:8" x14ac:dyDescent="0.25">
      <c r="A522" s="52" t="s">
        <v>221</v>
      </c>
      <c r="B522" s="86" t="s">
        <v>224</v>
      </c>
      <c r="C522" s="107"/>
      <c r="D522" s="107"/>
      <c r="E522" s="107">
        <v>15360</v>
      </c>
      <c r="F522" s="107">
        <v>54400</v>
      </c>
      <c r="G522" s="107"/>
      <c r="H522" s="107">
        <f>E522+F522</f>
        <v>69760</v>
      </c>
    </row>
    <row r="523" spans="1:8" x14ac:dyDescent="0.25">
      <c r="A523" s="53"/>
      <c r="B523" s="86"/>
      <c r="C523" s="109"/>
      <c r="D523" s="109"/>
      <c r="E523" s="109"/>
      <c r="F523" s="109"/>
      <c r="G523" s="109"/>
      <c r="H523" s="109"/>
    </row>
    <row r="524" spans="1:8" ht="0.75" customHeight="1" thickBot="1" x14ac:dyDescent="0.3">
      <c r="A524" s="54"/>
      <c r="B524" s="86"/>
      <c r="C524" s="35"/>
      <c r="D524" s="35"/>
      <c r="E524" s="35"/>
      <c r="F524" s="35"/>
      <c r="G524" s="35"/>
      <c r="H524" s="35"/>
    </row>
    <row r="525" spans="1:8" x14ac:dyDescent="0.25">
      <c r="A525" s="52" t="s">
        <v>223</v>
      </c>
      <c r="B525" s="86" t="s">
        <v>226</v>
      </c>
      <c r="C525" s="107"/>
      <c r="D525" s="107"/>
      <c r="E525" s="107">
        <v>7040</v>
      </c>
      <c r="F525" s="107">
        <v>31680</v>
      </c>
      <c r="G525" s="107"/>
      <c r="H525" s="107">
        <f>E525+F525</f>
        <v>38720</v>
      </c>
    </row>
    <row r="526" spans="1:8" ht="15.75" thickBot="1" x14ac:dyDescent="0.3">
      <c r="A526" s="54"/>
      <c r="B526" s="86"/>
      <c r="C526" s="109"/>
      <c r="D526" s="109"/>
      <c r="E526" s="109"/>
      <c r="F526" s="109"/>
      <c r="G526" s="109"/>
      <c r="H526" s="109"/>
    </row>
    <row r="527" spans="1:8" x14ac:dyDescent="0.25">
      <c r="A527" s="52" t="s">
        <v>225</v>
      </c>
      <c r="B527" s="86" t="s">
        <v>228</v>
      </c>
      <c r="C527" s="107"/>
      <c r="D527" s="107"/>
      <c r="E527" s="107">
        <v>12000</v>
      </c>
      <c r="F527" s="107">
        <v>51360</v>
      </c>
      <c r="G527" s="107"/>
      <c r="H527" s="107">
        <f>E527+F527</f>
        <v>63360</v>
      </c>
    </row>
    <row r="528" spans="1:8" x14ac:dyDescent="0.25">
      <c r="A528" s="55"/>
      <c r="B528" s="86"/>
      <c r="C528" s="109"/>
      <c r="D528" s="109"/>
      <c r="E528" s="109"/>
      <c r="F528" s="109"/>
      <c r="G528" s="109"/>
      <c r="H528" s="109"/>
    </row>
    <row r="529" spans="1:8" ht="33.75" x14ac:dyDescent="0.25">
      <c r="A529" s="18" t="s">
        <v>227</v>
      </c>
      <c r="B529" s="33" t="s">
        <v>229</v>
      </c>
      <c r="C529" s="35"/>
      <c r="D529" s="35"/>
      <c r="E529" s="35">
        <v>9120</v>
      </c>
      <c r="F529" s="35">
        <v>65760</v>
      </c>
      <c r="G529" s="35"/>
      <c r="H529" s="35">
        <f t="shared" ref="H529:H535" si="20">E529+F529</f>
        <v>74880</v>
      </c>
    </row>
    <row r="530" spans="1:8" ht="34.5" thickBot="1" x14ac:dyDescent="0.3">
      <c r="A530" s="38" t="s">
        <v>294</v>
      </c>
      <c r="B530" s="33" t="s">
        <v>231</v>
      </c>
      <c r="C530" s="35"/>
      <c r="D530" s="35"/>
      <c r="E530" s="35">
        <v>11520</v>
      </c>
      <c r="F530" s="35">
        <v>59840</v>
      </c>
      <c r="G530" s="35"/>
      <c r="H530" s="35">
        <f t="shared" si="20"/>
        <v>71360</v>
      </c>
    </row>
    <row r="531" spans="1:8" ht="34.5" thickBot="1" x14ac:dyDescent="0.3">
      <c r="A531" s="38" t="s">
        <v>230</v>
      </c>
      <c r="B531" s="33" t="s">
        <v>233</v>
      </c>
      <c r="C531" s="35"/>
      <c r="D531" s="35"/>
      <c r="E531" s="35">
        <v>15360</v>
      </c>
      <c r="F531" s="35">
        <v>54240</v>
      </c>
      <c r="G531" s="35"/>
      <c r="H531" s="35">
        <f t="shared" si="20"/>
        <v>69600</v>
      </c>
    </row>
    <row r="532" spans="1:8" ht="34.5" thickBot="1" x14ac:dyDescent="0.3">
      <c r="A532" s="38" t="s">
        <v>232</v>
      </c>
      <c r="B532" s="33" t="s">
        <v>235</v>
      </c>
      <c r="C532" s="35"/>
      <c r="D532" s="35"/>
      <c r="E532" s="35">
        <v>12960</v>
      </c>
      <c r="F532" s="35">
        <v>63360</v>
      </c>
      <c r="G532" s="35"/>
      <c r="H532" s="35">
        <f t="shared" si="20"/>
        <v>76320</v>
      </c>
    </row>
    <row r="533" spans="1:8" ht="34.5" thickBot="1" x14ac:dyDescent="0.3">
      <c r="A533" s="38" t="s">
        <v>234</v>
      </c>
      <c r="B533" s="33" t="s">
        <v>237</v>
      </c>
      <c r="C533" s="35"/>
      <c r="D533" s="35"/>
      <c r="E533" s="35">
        <v>7840</v>
      </c>
      <c r="F533" s="35">
        <v>53440</v>
      </c>
      <c r="G533" s="35"/>
      <c r="H533" s="35">
        <f t="shared" si="20"/>
        <v>61280</v>
      </c>
    </row>
    <row r="534" spans="1:8" ht="34.5" thickBot="1" x14ac:dyDescent="0.3">
      <c r="A534" s="38" t="s">
        <v>236</v>
      </c>
      <c r="B534" s="33" t="s">
        <v>239</v>
      </c>
      <c r="C534" s="35"/>
      <c r="D534" s="35"/>
      <c r="E534" s="35">
        <v>6880</v>
      </c>
      <c r="F534" s="35">
        <v>69920</v>
      </c>
      <c r="G534" s="35"/>
      <c r="H534" s="35">
        <f t="shared" si="20"/>
        <v>76800</v>
      </c>
    </row>
    <row r="535" spans="1:8" ht="34.5" thickBot="1" x14ac:dyDescent="0.3">
      <c r="A535" s="38" t="s">
        <v>238</v>
      </c>
      <c r="B535" s="33" t="s">
        <v>241</v>
      </c>
      <c r="C535" s="35"/>
      <c r="D535" s="35"/>
      <c r="E535" s="35">
        <v>10400</v>
      </c>
      <c r="F535" s="35">
        <v>55520</v>
      </c>
      <c r="G535" s="35"/>
      <c r="H535" s="35">
        <f t="shared" si="20"/>
        <v>65920</v>
      </c>
    </row>
    <row r="536" spans="1:8" ht="34.5" thickBot="1" x14ac:dyDescent="0.3">
      <c r="A536" s="38" t="s">
        <v>240</v>
      </c>
      <c r="B536" s="33" t="s">
        <v>243</v>
      </c>
      <c r="C536" s="35">
        <v>960</v>
      </c>
      <c r="D536" s="35"/>
      <c r="E536" s="35">
        <v>9280</v>
      </c>
      <c r="F536" s="35">
        <v>55840</v>
      </c>
      <c r="G536" s="35"/>
      <c r="H536" s="35">
        <f>C536+E536+F536</f>
        <v>66080</v>
      </c>
    </row>
    <row r="537" spans="1:8" ht="34.5" thickBot="1" x14ac:dyDescent="0.3">
      <c r="A537" s="38" t="s">
        <v>242</v>
      </c>
      <c r="B537" s="32" t="s">
        <v>245</v>
      </c>
      <c r="C537" s="35"/>
      <c r="D537" s="35"/>
      <c r="E537" s="35">
        <v>10240</v>
      </c>
      <c r="F537" s="35">
        <v>65920</v>
      </c>
      <c r="G537" s="35"/>
      <c r="H537" s="35">
        <f t="shared" ref="H537:H542" si="21">E537+F537</f>
        <v>76160</v>
      </c>
    </row>
    <row r="538" spans="1:8" ht="34.5" thickBot="1" x14ac:dyDescent="0.3">
      <c r="A538" s="38" t="s">
        <v>244</v>
      </c>
      <c r="B538" s="32" t="s">
        <v>247</v>
      </c>
      <c r="C538" s="35"/>
      <c r="D538" s="35">
        <v>160</v>
      </c>
      <c r="E538" s="35">
        <v>5440</v>
      </c>
      <c r="F538" s="35">
        <v>49920</v>
      </c>
      <c r="G538" s="35"/>
      <c r="H538" s="35">
        <f>SUM(C538:G538)</f>
        <v>55520</v>
      </c>
    </row>
    <row r="539" spans="1:8" ht="34.5" thickBot="1" x14ac:dyDescent="0.3">
      <c r="A539" s="38" t="s">
        <v>246</v>
      </c>
      <c r="B539" s="32" t="s">
        <v>249</v>
      </c>
      <c r="C539" s="35"/>
      <c r="D539" s="35"/>
      <c r="E539" s="35">
        <v>3520</v>
      </c>
      <c r="F539" s="35">
        <v>18560</v>
      </c>
      <c r="G539" s="35"/>
      <c r="H539" s="35">
        <f t="shared" si="21"/>
        <v>22080</v>
      </c>
    </row>
    <row r="540" spans="1:8" ht="34.5" thickBot="1" x14ac:dyDescent="0.3">
      <c r="A540" s="38" t="s">
        <v>248</v>
      </c>
      <c r="B540" s="32" t="s">
        <v>251</v>
      </c>
      <c r="C540" s="35"/>
      <c r="D540" s="35"/>
      <c r="E540" s="35">
        <v>5120</v>
      </c>
      <c r="F540" s="35">
        <v>21280</v>
      </c>
      <c r="G540" s="35"/>
      <c r="H540" s="35">
        <f t="shared" si="21"/>
        <v>26400</v>
      </c>
    </row>
    <row r="541" spans="1:8" ht="34.5" thickBot="1" x14ac:dyDescent="0.3">
      <c r="A541" s="38" t="s">
        <v>250</v>
      </c>
      <c r="B541" s="32" t="s">
        <v>253</v>
      </c>
      <c r="C541" s="35"/>
      <c r="D541" s="35"/>
      <c r="E541" s="35">
        <v>5280</v>
      </c>
      <c r="F541" s="35">
        <v>23360</v>
      </c>
      <c r="G541" s="35"/>
      <c r="H541" s="35">
        <f t="shared" si="21"/>
        <v>28640</v>
      </c>
    </row>
    <row r="542" spans="1:8" ht="34.5" thickBot="1" x14ac:dyDescent="0.3">
      <c r="A542" s="38" t="s">
        <v>252</v>
      </c>
      <c r="B542" s="32" t="s">
        <v>255</v>
      </c>
      <c r="C542" s="35"/>
      <c r="D542" s="35"/>
      <c r="E542" s="35">
        <v>5920</v>
      </c>
      <c r="F542" s="35">
        <v>22560</v>
      </c>
      <c r="G542" s="35"/>
      <c r="H542" s="35">
        <f t="shared" si="21"/>
        <v>28480</v>
      </c>
    </row>
    <row r="543" spans="1:8" x14ac:dyDescent="0.25">
      <c r="A543" s="52" t="s">
        <v>254</v>
      </c>
      <c r="B543" s="85" t="s">
        <v>257</v>
      </c>
      <c r="C543" s="107">
        <v>160</v>
      </c>
      <c r="D543" s="107"/>
      <c r="E543" s="107">
        <v>5600</v>
      </c>
      <c r="F543" s="107">
        <v>21600</v>
      </c>
      <c r="G543" s="107"/>
      <c r="H543" s="107">
        <f>C543+E543+F543</f>
        <v>27360</v>
      </c>
    </row>
    <row r="544" spans="1:8" ht="15.75" thickBot="1" x14ac:dyDescent="0.3">
      <c r="A544" s="54"/>
      <c r="B544" s="85"/>
      <c r="C544" s="109"/>
      <c r="D544" s="109"/>
      <c r="E544" s="109"/>
      <c r="F544" s="109"/>
      <c r="G544" s="109"/>
      <c r="H544" s="109"/>
    </row>
    <row r="545" spans="1:8" x14ac:dyDescent="0.25">
      <c r="A545" s="52" t="s">
        <v>256</v>
      </c>
      <c r="B545" s="85" t="s">
        <v>259</v>
      </c>
      <c r="C545" s="107"/>
      <c r="D545" s="107"/>
      <c r="E545" s="107">
        <v>5440</v>
      </c>
      <c r="F545" s="107">
        <v>18400</v>
      </c>
      <c r="G545" s="107"/>
      <c r="H545" s="107">
        <f>E545+F545</f>
        <v>23840</v>
      </c>
    </row>
    <row r="546" spans="1:8" ht="15.75" thickBot="1" x14ac:dyDescent="0.3">
      <c r="A546" s="54"/>
      <c r="B546" s="85"/>
      <c r="C546" s="109"/>
      <c r="D546" s="109"/>
      <c r="E546" s="109"/>
      <c r="F546" s="109"/>
      <c r="G546" s="109"/>
      <c r="H546" s="109"/>
    </row>
    <row r="547" spans="1:8" x14ac:dyDescent="0.25">
      <c r="A547" s="52" t="s">
        <v>258</v>
      </c>
      <c r="B547" s="85" t="s">
        <v>261</v>
      </c>
      <c r="C547" s="107"/>
      <c r="D547" s="107"/>
      <c r="E547" s="107">
        <v>8000</v>
      </c>
      <c r="F547" s="107">
        <v>17120</v>
      </c>
      <c r="G547" s="107"/>
      <c r="H547" s="107">
        <f>E547+F547</f>
        <v>25120</v>
      </c>
    </row>
    <row r="548" spans="1:8" x14ac:dyDescent="0.25">
      <c r="A548" s="53"/>
      <c r="B548" s="85"/>
      <c r="C548" s="109"/>
      <c r="D548" s="109"/>
      <c r="E548" s="109"/>
      <c r="F548" s="109"/>
      <c r="G548" s="109"/>
      <c r="H548" s="109"/>
    </row>
    <row r="549" spans="1:8" ht="33.75" x14ac:dyDescent="0.25">
      <c r="A549" s="18" t="s">
        <v>260</v>
      </c>
      <c r="B549" s="32" t="s">
        <v>264</v>
      </c>
      <c r="C549" s="35"/>
      <c r="D549" s="35"/>
      <c r="E549" s="35">
        <v>11040</v>
      </c>
      <c r="F549" s="35">
        <v>26720</v>
      </c>
      <c r="G549" s="35"/>
      <c r="H549" s="35">
        <f>E549+F549</f>
        <v>37760</v>
      </c>
    </row>
    <row r="550" spans="1:8" ht="33.75" x14ac:dyDescent="0.25">
      <c r="A550" s="11" t="s">
        <v>262</v>
      </c>
      <c r="B550" s="32" t="s">
        <v>265</v>
      </c>
      <c r="C550" s="35"/>
      <c r="D550" s="35"/>
      <c r="E550" s="35">
        <v>10080</v>
      </c>
      <c r="F550" s="35">
        <v>16800</v>
      </c>
      <c r="G550" s="35"/>
      <c r="H550" s="35">
        <f>E550+F550</f>
        <v>26880</v>
      </c>
    </row>
    <row r="551" spans="1:8" ht="34.5" thickBot="1" x14ac:dyDescent="0.3">
      <c r="A551" s="38" t="s">
        <v>295</v>
      </c>
      <c r="B551" s="32" t="s">
        <v>263</v>
      </c>
      <c r="C551" s="35"/>
      <c r="D551" s="35"/>
      <c r="E551" s="35">
        <v>5760</v>
      </c>
      <c r="F551" s="35">
        <v>62240</v>
      </c>
      <c r="G551" s="35"/>
      <c r="H551" s="35">
        <f>E551+F551</f>
        <v>68000</v>
      </c>
    </row>
    <row r="552" spans="1:8" ht="15.75" thickBot="1" x14ac:dyDescent="0.3">
      <c r="A552" s="21"/>
      <c r="B552" s="25" t="s">
        <v>6</v>
      </c>
      <c r="C552" s="35">
        <f>SUM(C373:C551)</f>
        <v>5600</v>
      </c>
      <c r="D552" s="35">
        <f>SUM(D373:D551)</f>
        <v>4480</v>
      </c>
      <c r="E552" s="35">
        <f>SUM(E373:E551)</f>
        <v>752800</v>
      </c>
      <c r="F552" s="35">
        <f t="shared" ref="F552" si="22">SUM(F373:F551)</f>
        <v>4809120</v>
      </c>
      <c r="G552" s="35">
        <f t="shared" ref="G552" si="23">SUM(G373:G551)</f>
        <v>2720</v>
      </c>
      <c r="H552" s="35">
        <f t="shared" ref="H552" si="24">SUM(H373:H551)</f>
        <v>5574720</v>
      </c>
    </row>
  </sheetData>
  <mergeCells count="1113">
    <mergeCell ref="H543:H544"/>
    <mergeCell ref="H545:H546"/>
    <mergeCell ref="H547:H548"/>
    <mergeCell ref="H520:H521"/>
    <mergeCell ref="H525:H526"/>
    <mergeCell ref="H527:H528"/>
    <mergeCell ref="H482:H483"/>
    <mergeCell ref="H484:H485"/>
    <mergeCell ref="H493:H494"/>
    <mergeCell ref="H497:H498"/>
    <mergeCell ref="H499:H500"/>
    <mergeCell ref="H501:H502"/>
    <mergeCell ref="H503:H504"/>
    <mergeCell ref="H512:H513"/>
    <mergeCell ref="H518:H519"/>
    <mergeCell ref="G547:G548"/>
    <mergeCell ref="G525:G526"/>
    <mergeCell ref="G512:G513"/>
    <mergeCell ref="G497:G498"/>
    <mergeCell ref="H522:H523"/>
    <mergeCell ref="H459:H460"/>
    <mergeCell ref="H461:H462"/>
    <mergeCell ref="H464:H465"/>
    <mergeCell ref="H469:H470"/>
    <mergeCell ref="H471:H472"/>
    <mergeCell ref="H473:H474"/>
    <mergeCell ref="H476:H477"/>
    <mergeCell ref="H478:H479"/>
    <mergeCell ref="H480:H481"/>
    <mergeCell ref="H423:H424"/>
    <mergeCell ref="H425:H426"/>
    <mergeCell ref="H437:H438"/>
    <mergeCell ref="H439:H440"/>
    <mergeCell ref="H441:H442"/>
    <mergeCell ref="H443:H444"/>
    <mergeCell ref="H453:H454"/>
    <mergeCell ref="H455:H456"/>
    <mergeCell ref="H457:H458"/>
    <mergeCell ref="H385:H387"/>
    <mergeCell ref="H391:H392"/>
    <mergeCell ref="H401:H402"/>
    <mergeCell ref="H403:H404"/>
    <mergeCell ref="H405:H406"/>
    <mergeCell ref="H407:H408"/>
    <mergeCell ref="H417:H418"/>
    <mergeCell ref="H419:H420"/>
    <mergeCell ref="H421:H422"/>
    <mergeCell ref="H344:H345"/>
    <mergeCell ref="H346:H347"/>
    <mergeCell ref="H362:H363"/>
    <mergeCell ref="H364:H365"/>
    <mergeCell ref="H366:H367"/>
    <mergeCell ref="H378:H379"/>
    <mergeCell ref="H380:H381"/>
    <mergeCell ref="H382:H384"/>
    <mergeCell ref="H312:H313"/>
    <mergeCell ref="H316:H317"/>
    <mergeCell ref="H318:H319"/>
    <mergeCell ref="H320:H321"/>
    <mergeCell ref="H322:H323"/>
    <mergeCell ref="H331:H332"/>
    <mergeCell ref="H337:H338"/>
    <mergeCell ref="H339:H340"/>
    <mergeCell ref="H341:H342"/>
    <mergeCell ref="H283:H284"/>
    <mergeCell ref="H288:H289"/>
    <mergeCell ref="H290:H291"/>
    <mergeCell ref="H292:H293"/>
    <mergeCell ref="H295:H296"/>
    <mergeCell ref="H297:H298"/>
    <mergeCell ref="H299:H300"/>
    <mergeCell ref="H301:H302"/>
    <mergeCell ref="H303:H304"/>
    <mergeCell ref="H256:H257"/>
    <mergeCell ref="H258:H259"/>
    <mergeCell ref="H260:H261"/>
    <mergeCell ref="H262:H263"/>
    <mergeCell ref="H272:H273"/>
    <mergeCell ref="H274:H275"/>
    <mergeCell ref="H276:H277"/>
    <mergeCell ref="H278:H279"/>
    <mergeCell ref="H280:H281"/>
    <mergeCell ref="H220:H221"/>
    <mergeCell ref="H222:H223"/>
    <mergeCell ref="H224:H225"/>
    <mergeCell ref="H226:H227"/>
    <mergeCell ref="H236:H237"/>
    <mergeCell ref="H238:H239"/>
    <mergeCell ref="H240:H241"/>
    <mergeCell ref="H242:H243"/>
    <mergeCell ref="H244:H245"/>
    <mergeCell ref="H181:H182"/>
    <mergeCell ref="H183:H184"/>
    <mergeCell ref="H185:H186"/>
    <mergeCell ref="H197:H198"/>
    <mergeCell ref="H199:H200"/>
    <mergeCell ref="H201:H203"/>
    <mergeCell ref="H210:H211"/>
    <mergeCell ref="H137:H138"/>
    <mergeCell ref="H139:H140"/>
    <mergeCell ref="H141:H142"/>
    <mergeCell ref="H150:H151"/>
    <mergeCell ref="H156:H157"/>
    <mergeCell ref="H158:H159"/>
    <mergeCell ref="H160:H161"/>
    <mergeCell ref="H163:H164"/>
    <mergeCell ref="H165:H166"/>
    <mergeCell ref="H204:H206"/>
    <mergeCell ref="H109:H110"/>
    <mergeCell ref="H111:H112"/>
    <mergeCell ref="H114:H115"/>
    <mergeCell ref="H116:H117"/>
    <mergeCell ref="H118:H119"/>
    <mergeCell ref="H120:H121"/>
    <mergeCell ref="H122:H123"/>
    <mergeCell ref="H131:H132"/>
    <mergeCell ref="H135:H136"/>
    <mergeCell ref="H79:H80"/>
    <mergeCell ref="H81:H82"/>
    <mergeCell ref="H91:H92"/>
    <mergeCell ref="H93:H94"/>
    <mergeCell ref="H95:H96"/>
    <mergeCell ref="H97:H98"/>
    <mergeCell ref="H99:H100"/>
    <mergeCell ref="H102:H103"/>
    <mergeCell ref="H107:H108"/>
    <mergeCell ref="H43:H44"/>
    <mergeCell ref="H45:H46"/>
    <mergeCell ref="H55:H56"/>
    <mergeCell ref="H57:H58"/>
    <mergeCell ref="H59:H60"/>
    <mergeCell ref="H61:H62"/>
    <mergeCell ref="H63:H64"/>
    <mergeCell ref="H75:H76"/>
    <mergeCell ref="H77:H78"/>
    <mergeCell ref="H6:H9"/>
    <mergeCell ref="H16:H17"/>
    <mergeCell ref="H18:H19"/>
    <mergeCell ref="H20:H22"/>
    <mergeCell ref="H23:H25"/>
    <mergeCell ref="H29:H30"/>
    <mergeCell ref="H39:H40"/>
    <mergeCell ref="H41:H42"/>
    <mergeCell ref="A547:A548"/>
    <mergeCell ref="B547:B548"/>
    <mergeCell ref="C547:C548"/>
    <mergeCell ref="D547:D548"/>
    <mergeCell ref="E547:E548"/>
    <mergeCell ref="F547:F548"/>
    <mergeCell ref="G543:G544"/>
    <mergeCell ref="A545:A546"/>
    <mergeCell ref="B545:B546"/>
    <mergeCell ref="C545:C546"/>
    <mergeCell ref="D545:D546"/>
    <mergeCell ref="E545:E546"/>
    <mergeCell ref="F545:F546"/>
    <mergeCell ref="G545:G546"/>
    <mergeCell ref="A543:A544"/>
    <mergeCell ref="B543:B544"/>
    <mergeCell ref="C543:C544"/>
    <mergeCell ref="D543:D544"/>
    <mergeCell ref="E543:E544"/>
    <mergeCell ref="F543:F544"/>
    <mergeCell ref="A527:A528"/>
    <mergeCell ref="B527:B528"/>
    <mergeCell ref="C527:C528"/>
    <mergeCell ref="D527:D528"/>
    <mergeCell ref="E527:E528"/>
    <mergeCell ref="F527:F528"/>
    <mergeCell ref="G527:G528"/>
    <mergeCell ref="A525:A526"/>
    <mergeCell ref="B525:B526"/>
    <mergeCell ref="C525:C526"/>
    <mergeCell ref="D525:D526"/>
    <mergeCell ref="E525:E526"/>
    <mergeCell ref="F525:F526"/>
    <mergeCell ref="G520:G521"/>
    <mergeCell ref="A522:A524"/>
    <mergeCell ref="B522:B524"/>
    <mergeCell ref="A520:A521"/>
    <mergeCell ref="B520:B521"/>
    <mergeCell ref="C520:C521"/>
    <mergeCell ref="D520:D521"/>
    <mergeCell ref="E520:E521"/>
    <mergeCell ref="F520:F521"/>
    <mergeCell ref="C522:C523"/>
    <mergeCell ref="D522:D523"/>
    <mergeCell ref="E522:E523"/>
    <mergeCell ref="F522:F523"/>
    <mergeCell ref="G522:G523"/>
    <mergeCell ref="A518:A519"/>
    <mergeCell ref="B518:B519"/>
    <mergeCell ref="C518:C519"/>
    <mergeCell ref="D518:D519"/>
    <mergeCell ref="E518:E519"/>
    <mergeCell ref="F518:F519"/>
    <mergeCell ref="G518:G519"/>
    <mergeCell ref="A512:A513"/>
    <mergeCell ref="B512:B513"/>
    <mergeCell ref="C512:C513"/>
    <mergeCell ref="D512:D513"/>
    <mergeCell ref="E512:E513"/>
    <mergeCell ref="F512:F513"/>
    <mergeCell ref="G501:G502"/>
    <mergeCell ref="A503:A504"/>
    <mergeCell ref="B503:B504"/>
    <mergeCell ref="C503:C504"/>
    <mergeCell ref="D503:D504"/>
    <mergeCell ref="E503:E504"/>
    <mergeCell ref="F503:F504"/>
    <mergeCell ref="G503:G504"/>
    <mergeCell ref="A501:A502"/>
    <mergeCell ref="B501:B502"/>
    <mergeCell ref="C501:C502"/>
    <mergeCell ref="D501:D502"/>
    <mergeCell ref="E501:E502"/>
    <mergeCell ref="F501:F502"/>
    <mergeCell ref="A499:A500"/>
    <mergeCell ref="B499:B500"/>
    <mergeCell ref="C499:C500"/>
    <mergeCell ref="D499:D500"/>
    <mergeCell ref="E499:E500"/>
    <mergeCell ref="F499:F500"/>
    <mergeCell ref="G499:G500"/>
    <mergeCell ref="A497:A498"/>
    <mergeCell ref="B497:B498"/>
    <mergeCell ref="C497:C498"/>
    <mergeCell ref="D497:D498"/>
    <mergeCell ref="E497:E498"/>
    <mergeCell ref="F497:F498"/>
    <mergeCell ref="G484:G485"/>
    <mergeCell ref="A493:A494"/>
    <mergeCell ref="B493:B494"/>
    <mergeCell ref="C493:C494"/>
    <mergeCell ref="D493:D494"/>
    <mergeCell ref="E493:E494"/>
    <mergeCell ref="F493:F494"/>
    <mergeCell ref="G493:G494"/>
    <mergeCell ref="A484:A485"/>
    <mergeCell ref="B484:B485"/>
    <mergeCell ref="C484:C485"/>
    <mergeCell ref="D484:D485"/>
    <mergeCell ref="E484:E485"/>
    <mergeCell ref="F484:F485"/>
    <mergeCell ref="A482:A483"/>
    <mergeCell ref="B482:B483"/>
    <mergeCell ref="C482:C483"/>
    <mergeCell ref="D482:D483"/>
    <mergeCell ref="E482:E483"/>
    <mergeCell ref="F482:F483"/>
    <mergeCell ref="G482:G483"/>
    <mergeCell ref="A480:A481"/>
    <mergeCell ref="B480:B481"/>
    <mergeCell ref="C480:C481"/>
    <mergeCell ref="D480:D481"/>
    <mergeCell ref="E480:E481"/>
    <mergeCell ref="F480:F481"/>
    <mergeCell ref="G476:G477"/>
    <mergeCell ref="A478:A479"/>
    <mergeCell ref="B478:B479"/>
    <mergeCell ref="C478:C479"/>
    <mergeCell ref="D478:D479"/>
    <mergeCell ref="E478:E479"/>
    <mergeCell ref="F478:F479"/>
    <mergeCell ref="G478:G479"/>
    <mergeCell ref="A476:A477"/>
    <mergeCell ref="B476:B477"/>
    <mergeCell ref="C476:C477"/>
    <mergeCell ref="D476:D477"/>
    <mergeCell ref="E476:E477"/>
    <mergeCell ref="F476:F477"/>
    <mergeCell ref="G480:G481"/>
    <mergeCell ref="A473:A474"/>
    <mergeCell ref="B473:B474"/>
    <mergeCell ref="C473:C474"/>
    <mergeCell ref="D473:D474"/>
    <mergeCell ref="E473:E474"/>
    <mergeCell ref="F473:F474"/>
    <mergeCell ref="G473:G474"/>
    <mergeCell ref="A471:A472"/>
    <mergeCell ref="B471:B472"/>
    <mergeCell ref="C471:C472"/>
    <mergeCell ref="D471:D472"/>
    <mergeCell ref="E471:E472"/>
    <mergeCell ref="F471:F472"/>
    <mergeCell ref="G464:G465"/>
    <mergeCell ref="A469:A470"/>
    <mergeCell ref="B469:B470"/>
    <mergeCell ref="C469:C470"/>
    <mergeCell ref="D469:D470"/>
    <mergeCell ref="E469:E470"/>
    <mergeCell ref="F469:F470"/>
    <mergeCell ref="G469:G470"/>
    <mergeCell ref="A464:A465"/>
    <mergeCell ref="B464:B465"/>
    <mergeCell ref="C464:C465"/>
    <mergeCell ref="D464:D465"/>
    <mergeCell ref="E464:E465"/>
    <mergeCell ref="F464:F465"/>
    <mergeCell ref="G471:G472"/>
    <mergeCell ref="A461:A462"/>
    <mergeCell ref="B461:B462"/>
    <mergeCell ref="C461:C462"/>
    <mergeCell ref="D461:D462"/>
    <mergeCell ref="E461:E462"/>
    <mergeCell ref="F461:F462"/>
    <mergeCell ref="G461:G462"/>
    <mergeCell ref="A459:A460"/>
    <mergeCell ref="B459:B460"/>
    <mergeCell ref="C459:C460"/>
    <mergeCell ref="D459:D460"/>
    <mergeCell ref="E459:E460"/>
    <mergeCell ref="F459:F460"/>
    <mergeCell ref="G455:G456"/>
    <mergeCell ref="A457:A458"/>
    <mergeCell ref="B457:B458"/>
    <mergeCell ref="C457:C458"/>
    <mergeCell ref="D457:D458"/>
    <mergeCell ref="E457:E458"/>
    <mergeCell ref="F457:F458"/>
    <mergeCell ref="G457:G458"/>
    <mergeCell ref="A455:A456"/>
    <mergeCell ref="B455:B456"/>
    <mergeCell ref="C455:C456"/>
    <mergeCell ref="D455:D456"/>
    <mergeCell ref="E455:E456"/>
    <mergeCell ref="F455:F456"/>
    <mergeCell ref="G459:G460"/>
    <mergeCell ref="A453:A454"/>
    <mergeCell ref="B453:B454"/>
    <mergeCell ref="C453:C454"/>
    <mergeCell ref="D453:D454"/>
    <mergeCell ref="E453:E454"/>
    <mergeCell ref="F453:F454"/>
    <mergeCell ref="G453:G454"/>
    <mergeCell ref="A443:A444"/>
    <mergeCell ref="B443:B444"/>
    <mergeCell ref="C443:C444"/>
    <mergeCell ref="D443:D444"/>
    <mergeCell ref="E443:E444"/>
    <mergeCell ref="F443:F444"/>
    <mergeCell ref="G439:G440"/>
    <mergeCell ref="A441:A442"/>
    <mergeCell ref="B441:B442"/>
    <mergeCell ref="C441:C442"/>
    <mergeCell ref="D441:D442"/>
    <mergeCell ref="E441:E442"/>
    <mergeCell ref="F441:F442"/>
    <mergeCell ref="G441:G442"/>
    <mergeCell ref="A439:A440"/>
    <mergeCell ref="B439:B440"/>
    <mergeCell ref="C439:C440"/>
    <mergeCell ref="D439:D440"/>
    <mergeCell ref="E439:E440"/>
    <mergeCell ref="F439:F440"/>
    <mergeCell ref="G443:G444"/>
    <mergeCell ref="A437:A438"/>
    <mergeCell ref="B437:B438"/>
    <mergeCell ref="C437:C438"/>
    <mergeCell ref="D437:D438"/>
    <mergeCell ref="E437:E438"/>
    <mergeCell ref="F437:F438"/>
    <mergeCell ref="G437:G438"/>
    <mergeCell ref="A425:A426"/>
    <mergeCell ref="B425:B426"/>
    <mergeCell ref="C425:C426"/>
    <mergeCell ref="D425:D426"/>
    <mergeCell ref="E425:E426"/>
    <mergeCell ref="F425:F426"/>
    <mergeCell ref="G421:G422"/>
    <mergeCell ref="A423:A424"/>
    <mergeCell ref="B423:B424"/>
    <mergeCell ref="C423:C424"/>
    <mergeCell ref="D423:D424"/>
    <mergeCell ref="E423:E424"/>
    <mergeCell ref="F423:F424"/>
    <mergeCell ref="G423:G424"/>
    <mergeCell ref="A421:A422"/>
    <mergeCell ref="B421:B422"/>
    <mergeCell ref="C421:C422"/>
    <mergeCell ref="D421:D422"/>
    <mergeCell ref="E421:E422"/>
    <mergeCell ref="F421:F422"/>
    <mergeCell ref="G425:G426"/>
    <mergeCell ref="G417:G418"/>
    <mergeCell ref="A419:A420"/>
    <mergeCell ref="B419:B420"/>
    <mergeCell ref="C419:C420"/>
    <mergeCell ref="D419:D420"/>
    <mergeCell ref="E419:E420"/>
    <mergeCell ref="F419:F420"/>
    <mergeCell ref="G419:G420"/>
    <mergeCell ref="A417:A418"/>
    <mergeCell ref="B417:B418"/>
    <mergeCell ref="C417:C418"/>
    <mergeCell ref="D417:D418"/>
    <mergeCell ref="E417:E418"/>
    <mergeCell ref="F417:F418"/>
    <mergeCell ref="G405:G406"/>
    <mergeCell ref="A407:A408"/>
    <mergeCell ref="B407:B408"/>
    <mergeCell ref="C407:C408"/>
    <mergeCell ref="D407:D408"/>
    <mergeCell ref="E407:E408"/>
    <mergeCell ref="F407:F408"/>
    <mergeCell ref="G407:G408"/>
    <mergeCell ref="A405:A406"/>
    <mergeCell ref="B405:B406"/>
    <mergeCell ref="C405:C406"/>
    <mergeCell ref="D405:D406"/>
    <mergeCell ref="E405:E406"/>
    <mergeCell ref="F405:F406"/>
    <mergeCell ref="G401:G402"/>
    <mergeCell ref="A403:A404"/>
    <mergeCell ref="B403:B404"/>
    <mergeCell ref="C403:C404"/>
    <mergeCell ref="D403:D404"/>
    <mergeCell ref="E403:E404"/>
    <mergeCell ref="F403:F404"/>
    <mergeCell ref="G403:G404"/>
    <mergeCell ref="A401:A402"/>
    <mergeCell ref="B401:B402"/>
    <mergeCell ref="C401:C402"/>
    <mergeCell ref="D401:D402"/>
    <mergeCell ref="E401:E402"/>
    <mergeCell ref="F401:F402"/>
    <mergeCell ref="G385:G387"/>
    <mergeCell ref="A391:A392"/>
    <mergeCell ref="B391:B392"/>
    <mergeCell ref="C391:C392"/>
    <mergeCell ref="D391:D392"/>
    <mergeCell ref="E391:E392"/>
    <mergeCell ref="F391:F392"/>
    <mergeCell ref="G391:G392"/>
    <mergeCell ref="A385:A387"/>
    <mergeCell ref="B385:B387"/>
    <mergeCell ref="C385:C387"/>
    <mergeCell ref="D385:D387"/>
    <mergeCell ref="E385:E387"/>
    <mergeCell ref="F385:F387"/>
    <mergeCell ref="G380:G381"/>
    <mergeCell ref="A382:A384"/>
    <mergeCell ref="B382:B384"/>
    <mergeCell ref="C382:C384"/>
    <mergeCell ref="D382:D384"/>
    <mergeCell ref="E382:E384"/>
    <mergeCell ref="F382:F384"/>
    <mergeCell ref="G382:G384"/>
    <mergeCell ref="A380:A381"/>
    <mergeCell ref="B380:B381"/>
    <mergeCell ref="C380:C381"/>
    <mergeCell ref="D380:D381"/>
    <mergeCell ref="E380:E381"/>
    <mergeCell ref="F380:F381"/>
    <mergeCell ref="G366:G367"/>
    <mergeCell ref="B372:G372"/>
    <mergeCell ref="A378:A379"/>
    <mergeCell ref="B378:B379"/>
    <mergeCell ref="C378:C379"/>
    <mergeCell ref="D378:D379"/>
    <mergeCell ref="E378:E379"/>
    <mergeCell ref="F378:F379"/>
    <mergeCell ref="G378:G379"/>
    <mergeCell ref="A366:A367"/>
    <mergeCell ref="B366:B367"/>
    <mergeCell ref="C366:C367"/>
    <mergeCell ref="D366:D367"/>
    <mergeCell ref="E366:E367"/>
    <mergeCell ref="F366:F367"/>
    <mergeCell ref="G362:G363"/>
    <mergeCell ref="A364:A365"/>
    <mergeCell ref="B364:B365"/>
    <mergeCell ref="C364:C365"/>
    <mergeCell ref="D364:D365"/>
    <mergeCell ref="E364:E365"/>
    <mergeCell ref="F364:F365"/>
    <mergeCell ref="G364:G365"/>
    <mergeCell ref="A362:A363"/>
    <mergeCell ref="B362:B363"/>
    <mergeCell ref="C362:C363"/>
    <mergeCell ref="D362:D363"/>
    <mergeCell ref="E362:E363"/>
    <mergeCell ref="F362:F363"/>
    <mergeCell ref="G344:G345"/>
    <mergeCell ref="A346:A347"/>
    <mergeCell ref="B346:B347"/>
    <mergeCell ref="C346:C347"/>
    <mergeCell ref="D346:D347"/>
    <mergeCell ref="E346:E347"/>
    <mergeCell ref="F346:F347"/>
    <mergeCell ref="G346:G347"/>
    <mergeCell ref="A344:A345"/>
    <mergeCell ref="B344:B345"/>
    <mergeCell ref="C344:C345"/>
    <mergeCell ref="D344:D345"/>
    <mergeCell ref="E344:E345"/>
    <mergeCell ref="F344:F345"/>
    <mergeCell ref="G339:G340"/>
    <mergeCell ref="A341:A343"/>
    <mergeCell ref="B341:B343"/>
    <mergeCell ref="C341:C342"/>
    <mergeCell ref="D341:D342"/>
    <mergeCell ref="E341:E342"/>
    <mergeCell ref="F341:F342"/>
    <mergeCell ref="G341:G342"/>
    <mergeCell ref="A339:A340"/>
    <mergeCell ref="B339:B340"/>
    <mergeCell ref="C339:C340"/>
    <mergeCell ref="D339:D340"/>
    <mergeCell ref="E339:E340"/>
    <mergeCell ref="F339:F340"/>
    <mergeCell ref="G331:G332"/>
    <mergeCell ref="A337:A338"/>
    <mergeCell ref="B337:B338"/>
    <mergeCell ref="C337:C338"/>
    <mergeCell ref="D337:D338"/>
    <mergeCell ref="E337:E338"/>
    <mergeCell ref="F337:F338"/>
    <mergeCell ref="G337:G338"/>
    <mergeCell ref="A331:A332"/>
    <mergeCell ref="B331:B332"/>
    <mergeCell ref="C331:C332"/>
    <mergeCell ref="D331:D332"/>
    <mergeCell ref="E331:E332"/>
    <mergeCell ref="F331:F332"/>
    <mergeCell ref="G320:G321"/>
    <mergeCell ref="A322:A323"/>
    <mergeCell ref="B322:B323"/>
    <mergeCell ref="C322:C323"/>
    <mergeCell ref="D322:D323"/>
    <mergeCell ref="E322:E323"/>
    <mergeCell ref="F322:F323"/>
    <mergeCell ref="G322:G323"/>
    <mergeCell ref="A320:A321"/>
    <mergeCell ref="B320:B321"/>
    <mergeCell ref="C320:C321"/>
    <mergeCell ref="D320:D321"/>
    <mergeCell ref="E320:E321"/>
    <mergeCell ref="F320:F321"/>
    <mergeCell ref="G316:G317"/>
    <mergeCell ref="A318:A319"/>
    <mergeCell ref="B318:B319"/>
    <mergeCell ref="C318:C319"/>
    <mergeCell ref="D318:D319"/>
    <mergeCell ref="E318:E319"/>
    <mergeCell ref="F318:F319"/>
    <mergeCell ref="G318:G319"/>
    <mergeCell ref="A316:A317"/>
    <mergeCell ref="B316:B317"/>
    <mergeCell ref="C316:C317"/>
    <mergeCell ref="D316:D317"/>
    <mergeCell ref="E316:E317"/>
    <mergeCell ref="F316:F317"/>
    <mergeCell ref="G303:G304"/>
    <mergeCell ref="A312:A313"/>
    <mergeCell ref="B312:B313"/>
    <mergeCell ref="C312:C313"/>
    <mergeCell ref="D312:D313"/>
    <mergeCell ref="E312:E313"/>
    <mergeCell ref="F312:F313"/>
    <mergeCell ref="G312:G313"/>
    <mergeCell ref="A303:A304"/>
    <mergeCell ref="B303:B304"/>
    <mergeCell ref="C303:C304"/>
    <mergeCell ref="D303:D304"/>
    <mergeCell ref="E303:E304"/>
    <mergeCell ref="F303:F304"/>
    <mergeCell ref="G299:G300"/>
    <mergeCell ref="A301:A302"/>
    <mergeCell ref="B301:B302"/>
    <mergeCell ref="C301:C302"/>
    <mergeCell ref="D301:D302"/>
    <mergeCell ref="E301:E302"/>
    <mergeCell ref="F301:F302"/>
    <mergeCell ref="G301:G302"/>
    <mergeCell ref="A299:A300"/>
    <mergeCell ref="B299:B300"/>
    <mergeCell ref="C299:C300"/>
    <mergeCell ref="D299:D300"/>
    <mergeCell ref="E299:E300"/>
    <mergeCell ref="F299:F300"/>
    <mergeCell ref="G295:G296"/>
    <mergeCell ref="A297:A298"/>
    <mergeCell ref="B297:B298"/>
    <mergeCell ref="C297:C298"/>
    <mergeCell ref="D297:D298"/>
    <mergeCell ref="E297:E298"/>
    <mergeCell ref="F297:F298"/>
    <mergeCell ref="G297:G298"/>
    <mergeCell ref="A295:A296"/>
    <mergeCell ref="B295:B296"/>
    <mergeCell ref="C295:C296"/>
    <mergeCell ref="D295:D296"/>
    <mergeCell ref="E295:E296"/>
    <mergeCell ref="F295:F296"/>
    <mergeCell ref="G290:G291"/>
    <mergeCell ref="A292:A293"/>
    <mergeCell ref="B292:B293"/>
    <mergeCell ref="C292:C293"/>
    <mergeCell ref="D292:D293"/>
    <mergeCell ref="E292:E293"/>
    <mergeCell ref="F292:F293"/>
    <mergeCell ref="G292:G293"/>
    <mergeCell ref="A290:A291"/>
    <mergeCell ref="B290:B291"/>
    <mergeCell ref="C290:C291"/>
    <mergeCell ref="D290:D291"/>
    <mergeCell ref="E290:E291"/>
    <mergeCell ref="F290:F291"/>
    <mergeCell ref="G283:G284"/>
    <mergeCell ref="A288:A289"/>
    <mergeCell ref="B288:B289"/>
    <mergeCell ref="C288:C289"/>
    <mergeCell ref="D288:D289"/>
    <mergeCell ref="E288:E289"/>
    <mergeCell ref="F288:F289"/>
    <mergeCell ref="G288:G289"/>
    <mergeCell ref="A283:A284"/>
    <mergeCell ref="B283:B284"/>
    <mergeCell ref="C283:C284"/>
    <mergeCell ref="D283:D284"/>
    <mergeCell ref="E283:E284"/>
    <mergeCell ref="F283:F284"/>
    <mergeCell ref="G278:G279"/>
    <mergeCell ref="A280:A281"/>
    <mergeCell ref="B280:B281"/>
    <mergeCell ref="C280:C281"/>
    <mergeCell ref="D280:D281"/>
    <mergeCell ref="E280:E281"/>
    <mergeCell ref="F280:F281"/>
    <mergeCell ref="G280:G281"/>
    <mergeCell ref="A278:A279"/>
    <mergeCell ref="B278:B279"/>
    <mergeCell ref="C278:C279"/>
    <mergeCell ref="D278:D279"/>
    <mergeCell ref="E278:E279"/>
    <mergeCell ref="F278:F279"/>
    <mergeCell ref="G274:G275"/>
    <mergeCell ref="A276:A277"/>
    <mergeCell ref="B276:B277"/>
    <mergeCell ref="C276:C277"/>
    <mergeCell ref="D276:D277"/>
    <mergeCell ref="E276:E277"/>
    <mergeCell ref="F276:F277"/>
    <mergeCell ref="G276:G277"/>
    <mergeCell ref="A274:A275"/>
    <mergeCell ref="B274:B275"/>
    <mergeCell ref="C274:C275"/>
    <mergeCell ref="D274:D275"/>
    <mergeCell ref="E274:E275"/>
    <mergeCell ref="F274:F275"/>
    <mergeCell ref="G262:G263"/>
    <mergeCell ref="A272:A273"/>
    <mergeCell ref="B272:B273"/>
    <mergeCell ref="C272:C273"/>
    <mergeCell ref="D272:D273"/>
    <mergeCell ref="E272:E273"/>
    <mergeCell ref="F272:F273"/>
    <mergeCell ref="G272:G273"/>
    <mergeCell ref="A262:A263"/>
    <mergeCell ref="B262:B263"/>
    <mergeCell ref="C262:C263"/>
    <mergeCell ref="D262:D263"/>
    <mergeCell ref="E262:E263"/>
    <mergeCell ref="F262:F263"/>
    <mergeCell ref="G258:G259"/>
    <mergeCell ref="A260:A261"/>
    <mergeCell ref="B260:B261"/>
    <mergeCell ref="C260:C261"/>
    <mergeCell ref="D260:D261"/>
    <mergeCell ref="E260:E261"/>
    <mergeCell ref="F260:F261"/>
    <mergeCell ref="G260:G261"/>
    <mergeCell ref="A258:A259"/>
    <mergeCell ref="B258:B259"/>
    <mergeCell ref="C258:C259"/>
    <mergeCell ref="D258:D259"/>
    <mergeCell ref="E258:E259"/>
    <mergeCell ref="F258:F259"/>
    <mergeCell ref="G244:G245"/>
    <mergeCell ref="A256:A257"/>
    <mergeCell ref="B256:B257"/>
    <mergeCell ref="C256:C257"/>
    <mergeCell ref="D256:D257"/>
    <mergeCell ref="E256:E257"/>
    <mergeCell ref="F256:F257"/>
    <mergeCell ref="G256:G257"/>
    <mergeCell ref="A244:A245"/>
    <mergeCell ref="B244:B245"/>
    <mergeCell ref="C244:C245"/>
    <mergeCell ref="D244:D245"/>
    <mergeCell ref="E244:E245"/>
    <mergeCell ref="F244:F245"/>
    <mergeCell ref="G240:G241"/>
    <mergeCell ref="A242:A243"/>
    <mergeCell ref="B242:B243"/>
    <mergeCell ref="C242:C243"/>
    <mergeCell ref="D242:D243"/>
    <mergeCell ref="E242:E243"/>
    <mergeCell ref="F242:F243"/>
    <mergeCell ref="G242:G243"/>
    <mergeCell ref="A240:A241"/>
    <mergeCell ref="B240:B241"/>
    <mergeCell ref="C240:C241"/>
    <mergeCell ref="D240:D241"/>
    <mergeCell ref="E240:E241"/>
    <mergeCell ref="F240:F241"/>
    <mergeCell ref="G236:G237"/>
    <mergeCell ref="A238:A239"/>
    <mergeCell ref="B238:B239"/>
    <mergeCell ref="C238:C239"/>
    <mergeCell ref="D238:D239"/>
    <mergeCell ref="E238:E239"/>
    <mergeCell ref="F238:F239"/>
    <mergeCell ref="G238:G239"/>
    <mergeCell ref="A236:A237"/>
    <mergeCell ref="B236:B237"/>
    <mergeCell ref="C236:C237"/>
    <mergeCell ref="D236:D237"/>
    <mergeCell ref="E236:E237"/>
    <mergeCell ref="F236:F237"/>
    <mergeCell ref="G224:G225"/>
    <mergeCell ref="A226:A227"/>
    <mergeCell ref="B226:B227"/>
    <mergeCell ref="C226:C227"/>
    <mergeCell ref="D226:D227"/>
    <mergeCell ref="E226:E227"/>
    <mergeCell ref="F226:F227"/>
    <mergeCell ref="G226:G227"/>
    <mergeCell ref="A224:A225"/>
    <mergeCell ref="B224:B225"/>
    <mergeCell ref="C224:C225"/>
    <mergeCell ref="D224:D225"/>
    <mergeCell ref="E224:E225"/>
    <mergeCell ref="F224:F225"/>
    <mergeCell ref="G220:G221"/>
    <mergeCell ref="A222:A223"/>
    <mergeCell ref="B222:B223"/>
    <mergeCell ref="C222:C223"/>
    <mergeCell ref="D222:D223"/>
    <mergeCell ref="E222:E223"/>
    <mergeCell ref="F222:F223"/>
    <mergeCell ref="G222:G223"/>
    <mergeCell ref="A220:A221"/>
    <mergeCell ref="B220:B221"/>
    <mergeCell ref="C220:C221"/>
    <mergeCell ref="D220:D221"/>
    <mergeCell ref="E220:E221"/>
    <mergeCell ref="F220:F221"/>
    <mergeCell ref="G204:G206"/>
    <mergeCell ref="A210:A211"/>
    <mergeCell ref="B210:B211"/>
    <mergeCell ref="C210:C211"/>
    <mergeCell ref="D210:D211"/>
    <mergeCell ref="E210:E211"/>
    <mergeCell ref="F210:F211"/>
    <mergeCell ref="G210:G211"/>
    <mergeCell ref="A204:A206"/>
    <mergeCell ref="B204:B206"/>
    <mergeCell ref="C204:C206"/>
    <mergeCell ref="D204:D206"/>
    <mergeCell ref="E204:E206"/>
    <mergeCell ref="F204:F206"/>
    <mergeCell ref="G199:G200"/>
    <mergeCell ref="A201:A203"/>
    <mergeCell ref="B201:B203"/>
    <mergeCell ref="C201:C203"/>
    <mergeCell ref="D201:D203"/>
    <mergeCell ref="E201:E203"/>
    <mergeCell ref="F201:F203"/>
    <mergeCell ref="G201:G203"/>
    <mergeCell ref="A199:A200"/>
    <mergeCell ref="B199:B200"/>
    <mergeCell ref="C199:C200"/>
    <mergeCell ref="D199:D200"/>
    <mergeCell ref="E199:E200"/>
    <mergeCell ref="F199:F200"/>
    <mergeCell ref="F135:F136"/>
    <mergeCell ref="G135:G136"/>
    <mergeCell ref="F141:F142"/>
    <mergeCell ref="G141:G142"/>
    <mergeCell ref="C150:C151"/>
    <mergeCell ref="B191:G191"/>
    <mergeCell ref="A197:A198"/>
    <mergeCell ref="B197:B198"/>
    <mergeCell ref="C197:C198"/>
    <mergeCell ref="D197:D198"/>
    <mergeCell ref="E197:E198"/>
    <mergeCell ref="F197:F198"/>
    <mergeCell ref="G197:G198"/>
    <mergeCell ref="C165:C166"/>
    <mergeCell ref="D165:D166"/>
    <mergeCell ref="E165:E166"/>
    <mergeCell ref="F165:F166"/>
    <mergeCell ref="G165:G166"/>
    <mergeCell ref="C183:C184"/>
    <mergeCell ref="D183:D184"/>
    <mergeCell ref="E183:E184"/>
    <mergeCell ref="F183:F184"/>
    <mergeCell ref="G183:G184"/>
    <mergeCell ref="C181:C182"/>
    <mergeCell ref="D181:D182"/>
    <mergeCell ref="E181:E182"/>
    <mergeCell ref="F181:F182"/>
    <mergeCell ref="G181:G182"/>
    <mergeCell ref="A150:A151"/>
    <mergeCell ref="B150:B151"/>
    <mergeCell ref="A156:A157"/>
    <mergeCell ref="B156:B157"/>
    <mergeCell ref="C131:C132"/>
    <mergeCell ref="D131:D132"/>
    <mergeCell ref="E131:E132"/>
    <mergeCell ref="F131:F132"/>
    <mergeCell ref="G131:G132"/>
    <mergeCell ref="B10:G10"/>
    <mergeCell ref="C160:C161"/>
    <mergeCell ref="D160:D161"/>
    <mergeCell ref="E160:E161"/>
    <mergeCell ref="F160:F161"/>
    <mergeCell ref="G160:G161"/>
    <mergeCell ref="C163:C164"/>
    <mergeCell ref="D163:D164"/>
    <mergeCell ref="E163:E164"/>
    <mergeCell ref="F163:F164"/>
    <mergeCell ref="G163:G164"/>
    <mergeCell ref="C156:C157"/>
    <mergeCell ref="D156:D157"/>
    <mergeCell ref="E156:E157"/>
    <mergeCell ref="F156:F157"/>
    <mergeCell ref="G156:G157"/>
    <mergeCell ref="C158:C159"/>
    <mergeCell ref="D158:D159"/>
    <mergeCell ref="E158:E159"/>
    <mergeCell ref="F158:F159"/>
    <mergeCell ref="G158:G159"/>
    <mergeCell ref="C141:C142"/>
    <mergeCell ref="D141:D142"/>
    <mergeCell ref="E141:E142"/>
    <mergeCell ref="C135:C136"/>
    <mergeCell ref="D135:D136"/>
    <mergeCell ref="E135:E136"/>
    <mergeCell ref="F120:F121"/>
    <mergeCell ref="G120:G121"/>
    <mergeCell ref="G111:G112"/>
    <mergeCell ref="C114:C115"/>
    <mergeCell ref="D114:D115"/>
    <mergeCell ref="E114:E115"/>
    <mergeCell ref="F114:F115"/>
    <mergeCell ref="G114:G115"/>
    <mergeCell ref="C116:C117"/>
    <mergeCell ref="D116:D117"/>
    <mergeCell ref="E116:E117"/>
    <mergeCell ref="F116:F117"/>
    <mergeCell ref="G116:G117"/>
    <mergeCell ref="D150:D151"/>
    <mergeCell ref="E150:E151"/>
    <mergeCell ref="F150:F151"/>
    <mergeCell ref="G150:G151"/>
    <mergeCell ref="C137:C138"/>
    <mergeCell ref="D137:D138"/>
    <mergeCell ref="E137:E138"/>
    <mergeCell ref="F137:F138"/>
    <mergeCell ref="G137:G138"/>
    <mergeCell ref="C139:C140"/>
    <mergeCell ref="D139:D140"/>
    <mergeCell ref="E139:E140"/>
    <mergeCell ref="F139:F140"/>
    <mergeCell ref="G139:G140"/>
    <mergeCell ref="C122:C123"/>
    <mergeCell ref="D122:D123"/>
    <mergeCell ref="E122:E123"/>
    <mergeCell ref="F122:F123"/>
    <mergeCell ref="G122:G123"/>
    <mergeCell ref="C102:C103"/>
    <mergeCell ref="D102:D103"/>
    <mergeCell ref="E102:E103"/>
    <mergeCell ref="F102:F103"/>
    <mergeCell ref="G102:G103"/>
    <mergeCell ref="C185:C186"/>
    <mergeCell ref="D185:D186"/>
    <mergeCell ref="E185:E186"/>
    <mergeCell ref="F185:F186"/>
    <mergeCell ref="G185:G186"/>
    <mergeCell ref="C107:C108"/>
    <mergeCell ref="D107:D108"/>
    <mergeCell ref="E107:E108"/>
    <mergeCell ref="F107:F108"/>
    <mergeCell ref="G107:G108"/>
    <mergeCell ref="C109:C110"/>
    <mergeCell ref="D109:D110"/>
    <mergeCell ref="E109:E110"/>
    <mergeCell ref="F109:F110"/>
    <mergeCell ref="G109:G110"/>
    <mergeCell ref="C111:C112"/>
    <mergeCell ref="D111:D112"/>
    <mergeCell ref="E111:E112"/>
    <mergeCell ref="F111:F112"/>
    <mergeCell ref="C118:C119"/>
    <mergeCell ref="D118:D119"/>
    <mergeCell ref="E118:E119"/>
    <mergeCell ref="F118:F119"/>
    <mergeCell ref="G118:G119"/>
    <mergeCell ref="C120:C121"/>
    <mergeCell ref="D120:D121"/>
    <mergeCell ref="E120:E121"/>
    <mergeCell ref="C97:C98"/>
    <mergeCell ref="D97:D98"/>
    <mergeCell ref="E97:E98"/>
    <mergeCell ref="F97:F98"/>
    <mergeCell ref="G97:G98"/>
    <mergeCell ref="C99:C100"/>
    <mergeCell ref="D99:D100"/>
    <mergeCell ref="E99:E100"/>
    <mergeCell ref="F99:F100"/>
    <mergeCell ref="G99:G100"/>
    <mergeCell ref="C93:C94"/>
    <mergeCell ref="D93:D94"/>
    <mergeCell ref="E93:E94"/>
    <mergeCell ref="F93:F94"/>
    <mergeCell ref="G93:G94"/>
    <mergeCell ref="C95:C96"/>
    <mergeCell ref="D95:D96"/>
    <mergeCell ref="E95:E96"/>
    <mergeCell ref="F95:F96"/>
    <mergeCell ref="G95:G96"/>
    <mergeCell ref="C81:C82"/>
    <mergeCell ref="D81:D82"/>
    <mergeCell ref="E81:E82"/>
    <mergeCell ref="F81:F82"/>
    <mergeCell ref="G81:G82"/>
    <mergeCell ref="C91:C92"/>
    <mergeCell ref="D91:D92"/>
    <mergeCell ref="E91:E92"/>
    <mergeCell ref="F91:F92"/>
    <mergeCell ref="G91:G92"/>
    <mergeCell ref="C77:C78"/>
    <mergeCell ref="D77:D78"/>
    <mergeCell ref="E77:E78"/>
    <mergeCell ref="F77:F78"/>
    <mergeCell ref="G77:G78"/>
    <mergeCell ref="C79:C80"/>
    <mergeCell ref="D79:D80"/>
    <mergeCell ref="E79:E80"/>
    <mergeCell ref="F79:F80"/>
    <mergeCell ref="G79:G80"/>
    <mergeCell ref="C63:C64"/>
    <mergeCell ref="D63:D64"/>
    <mergeCell ref="E63:E64"/>
    <mergeCell ref="F63:F64"/>
    <mergeCell ref="G63:G64"/>
    <mergeCell ref="C75:C76"/>
    <mergeCell ref="D75:D76"/>
    <mergeCell ref="E75:E76"/>
    <mergeCell ref="F75:F76"/>
    <mergeCell ref="G75:G76"/>
    <mergeCell ref="C59:C60"/>
    <mergeCell ref="D59:D60"/>
    <mergeCell ref="E59:E60"/>
    <mergeCell ref="F59:F60"/>
    <mergeCell ref="G59:G60"/>
    <mergeCell ref="C61:C62"/>
    <mergeCell ref="D61:D62"/>
    <mergeCell ref="E61:E62"/>
    <mergeCell ref="F61:F62"/>
    <mergeCell ref="G61:G62"/>
    <mergeCell ref="C55:C56"/>
    <mergeCell ref="D55:D56"/>
    <mergeCell ref="E55:E56"/>
    <mergeCell ref="F55:F56"/>
    <mergeCell ref="G55:G56"/>
    <mergeCell ref="C57:C58"/>
    <mergeCell ref="D57:D58"/>
    <mergeCell ref="E57:E58"/>
    <mergeCell ref="F57:F58"/>
    <mergeCell ref="G57:G58"/>
    <mergeCell ref="C43:C44"/>
    <mergeCell ref="D43:D44"/>
    <mergeCell ref="E43:E44"/>
    <mergeCell ref="F43:F44"/>
    <mergeCell ref="G43:G44"/>
    <mergeCell ref="C45:C46"/>
    <mergeCell ref="D45:D46"/>
    <mergeCell ref="E45:E46"/>
    <mergeCell ref="F45:F46"/>
    <mergeCell ref="G45:G46"/>
    <mergeCell ref="D39:D40"/>
    <mergeCell ref="E39:E40"/>
    <mergeCell ref="F39:F40"/>
    <mergeCell ref="G39:G40"/>
    <mergeCell ref="C41:C42"/>
    <mergeCell ref="D41:D42"/>
    <mergeCell ref="E41:E42"/>
    <mergeCell ref="F41:F42"/>
    <mergeCell ref="G41:G42"/>
    <mergeCell ref="E18:E19"/>
    <mergeCell ref="F18:F19"/>
    <mergeCell ref="G18:G19"/>
    <mergeCell ref="C23:C25"/>
    <mergeCell ref="D23:D25"/>
    <mergeCell ref="E23:E25"/>
    <mergeCell ref="F23:F25"/>
    <mergeCell ref="G23:G25"/>
    <mergeCell ref="C29:C30"/>
    <mergeCell ref="D29:D30"/>
    <mergeCell ref="E29:E30"/>
    <mergeCell ref="F29:F30"/>
    <mergeCell ref="G29:G30"/>
    <mergeCell ref="A158:A159"/>
    <mergeCell ref="B158:B159"/>
    <mergeCell ref="A137:A138"/>
    <mergeCell ref="B137:B138"/>
    <mergeCell ref="A139:A140"/>
    <mergeCell ref="A181:A182"/>
    <mergeCell ref="B181:B182"/>
    <mergeCell ref="A183:A184"/>
    <mergeCell ref="B183:B184"/>
    <mergeCell ref="A185:A186"/>
    <mergeCell ref="B185:B186"/>
    <mergeCell ref="A160:A162"/>
    <mergeCell ref="B160:B162"/>
    <mergeCell ref="A163:A164"/>
    <mergeCell ref="B163:B164"/>
    <mergeCell ref="A165:A166"/>
    <mergeCell ref="B165:B166"/>
    <mergeCell ref="B139:B140"/>
    <mergeCell ref="A141:A142"/>
    <mergeCell ref="B141:B142"/>
    <mergeCell ref="A122:A123"/>
    <mergeCell ref="B122:B123"/>
    <mergeCell ref="A131:A132"/>
    <mergeCell ref="B131:B132"/>
    <mergeCell ref="A135:A136"/>
    <mergeCell ref="B135:B136"/>
    <mergeCell ref="A116:A117"/>
    <mergeCell ref="B116:B117"/>
    <mergeCell ref="A118:A119"/>
    <mergeCell ref="B118:B119"/>
    <mergeCell ref="A120:A121"/>
    <mergeCell ref="B120:B121"/>
    <mergeCell ref="A109:A110"/>
    <mergeCell ref="B109:B110"/>
    <mergeCell ref="A111:A112"/>
    <mergeCell ref="B111:B112"/>
    <mergeCell ref="A114:A115"/>
    <mergeCell ref="B114:B115"/>
    <mergeCell ref="A99:A100"/>
    <mergeCell ref="B99:B100"/>
    <mergeCell ref="A102:A103"/>
    <mergeCell ref="B102:B103"/>
    <mergeCell ref="A107:A108"/>
    <mergeCell ref="B107:B108"/>
    <mergeCell ref="A93:A94"/>
    <mergeCell ref="B93:B94"/>
    <mergeCell ref="A95:A96"/>
    <mergeCell ref="B95:B96"/>
    <mergeCell ref="A97:A98"/>
    <mergeCell ref="B97:B98"/>
    <mergeCell ref="A79:A80"/>
    <mergeCell ref="B79:B80"/>
    <mergeCell ref="A81:A82"/>
    <mergeCell ref="B81:B82"/>
    <mergeCell ref="A91:A92"/>
    <mergeCell ref="B91:B92"/>
    <mergeCell ref="A63:A64"/>
    <mergeCell ref="B63:B64"/>
    <mergeCell ref="A75:A76"/>
    <mergeCell ref="B75:B76"/>
    <mergeCell ref="A77:A78"/>
    <mergeCell ref="B77:B78"/>
    <mergeCell ref="A59:A60"/>
    <mergeCell ref="B59:B60"/>
    <mergeCell ref="A61:A62"/>
    <mergeCell ref="B61:B62"/>
    <mergeCell ref="A43:A44"/>
    <mergeCell ref="B43:B44"/>
    <mergeCell ref="A45:A46"/>
    <mergeCell ref="B45:B46"/>
    <mergeCell ref="A55:A56"/>
    <mergeCell ref="B55:B56"/>
    <mergeCell ref="A41:A42"/>
    <mergeCell ref="B41:B42"/>
    <mergeCell ref="A18:A19"/>
    <mergeCell ref="B18:B19"/>
    <mergeCell ref="A20:A22"/>
    <mergeCell ref="B20:B22"/>
    <mergeCell ref="A23:A25"/>
    <mergeCell ref="B23:B25"/>
    <mergeCell ref="A57:A58"/>
    <mergeCell ref="B57:B58"/>
    <mergeCell ref="A16:A17"/>
    <mergeCell ref="B16:B17"/>
    <mergeCell ref="A6:A8"/>
    <mergeCell ref="B6:B8"/>
    <mergeCell ref="A29:A30"/>
    <mergeCell ref="B29:B30"/>
    <mergeCell ref="A39:A40"/>
    <mergeCell ref="B39:B40"/>
    <mergeCell ref="G6:G8"/>
    <mergeCell ref="C6:D8"/>
    <mergeCell ref="E6:F8"/>
    <mergeCell ref="C20:C22"/>
    <mergeCell ref="D20:D22"/>
    <mergeCell ref="E20:E22"/>
    <mergeCell ref="F20:F22"/>
    <mergeCell ref="G20:G22"/>
    <mergeCell ref="C16:C17"/>
    <mergeCell ref="D16:D17"/>
    <mergeCell ref="E16:E17"/>
    <mergeCell ref="F16:F17"/>
    <mergeCell ref="G16:G17"/>
    <mergeCell ref="C18:C19"/>
    <mergeCell ref="D18:D19"/>
    <mergeCell ref="C39:C40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2019-12-27T12:15:06Z</dcterms:modified>
</cp:coreProperties>
</file>